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Report'!$A$1:$J$35</definedName>
  </definedNames>
  <calcPr calcId="145621" calcMode="manual" iterate="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A26" i="1"/>
  <c r="A25" i="1"/>
  <c r="A24" i="1"/>
  <c r="A23" i="1"/>
  <c r="A22" i="1"/>
  <c r="A21" i="1"/>
  <c r="A20" i="1"/>
  <c r="A19" i="1"/>
  <c r="A18" i="1"/>
  <c r="A17" i="1"/>
  <c r="A16" i="1"/>
  <c r="A15" i="1"/>
  <c r="B10" i="1"/>
</calcChain>
</file>

<file path=xl/sharedStrings.xml><?xml version="1.0" encoding="utf-8"?>
<sst xmlns="http://schemas.openxmlformats.org/spreadsheetml/2006/main" count="28" uniqueCount="20">
  <si>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</si>
  <si>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</si>
  <si>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</si>
  <si>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</si>
  <si>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</si>
  <si>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</si>
  <si>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</si>
  <si>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</si>
  <si>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</si>
  <si>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</si>
  <si>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</si>
  <si>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</si>
  <si>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</si>
  <si>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</si>
  <si>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</si>
  <si>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</si>
  <si>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</si>
  <si>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</si>
  <si>
    <t>NR</t>
  </si>
  <si>
    <t>&lt; 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</si>
</sst>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9" fillId="15" borderId="16" xfId="0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9" fillId="15" borderId="14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al/MONITORING/BLASTING/2015%20Blast%20Data/2015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</sheetNames>
    <sheetDataSet>
      <sheetData sheetId="0">
        <row r="1158">
          <cell r="E1158">
            <v>42279</v>
          </cell>
        </row>
        <row r="1159">
          <cell r="E1159">
            <v>42283</v>
          </cell>
        </row>
        <row r="1160">
          <cell r="E1160">
            <v>42283</v>
          </cell>
        </row>
        <row r="1161">
          <cell r="E1161">
            <v>42285</v>
          </cell>
        </row>
        <row r="1162">
          <cell r="E1162">
            <v>42286</v>
          </cell>
        </row>
        <row r="1163">
          <cell r="E1163">
            <v>42290</v>
          </cell>
        </row>
        <row r="1164">
          <cell r="E1164">
            <v>42293</v>
          </cell>
        </row>
        <row r="1165">
          <cell r="E1165">
            <v>42297</v>
          </cell>
        </row>
        <row r="1166">
          <cell r="E1166">
            <v>42298</v>
          </cell>
        </row>
        <row r="1167">
          <cell r="E1167">
            <v>42300</v>
          </cell>
        </row>
        <row r="1168">
          <cell r="E1168">
            <v>42307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F18" sqref="F18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19" t="s">
        <v>0</v>
      </c>
      <c r="C4" s="19"/>
      <c r="D4" s="19"/>
      <c r="E4" s="19"/>
      <c r="F4" s="19"/>
      <c r="G4" s="19"/>
      <c r="H4" s="19"/>
      <c r="I4" s="19"/>
      <c r="J4" s="19"/>
    </row>
    <row r="5" spans="1:10" ht="23.25" customHeight="1" x14ac:dyDescent="0.25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</row>
    <row r="6" spans="1:10" ht="20.25" x14ac:dyDescent="0.3">
      <c r="A6" s="1"/>
      <c r="B6" s="21" t="s">
        <v>2</v>
      </c>
      <c r="C6" s="21"/>
      <c r="D6" s="21"/>
      <c r="E6" s="21"/>
      <c r="F6" s="21"/>
      <c r="G6" s="21"/>
      <c r="H6" s="21"/>
      <c r="I6" s="21"/>
      <c r="J6" s="21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2" t="s">
        <v>3</v>
      </c>
      <c r="C8" s="22"/>
      <c r="D8" s="22"/>
      <c r="E8" s="22"/>
      <c r="F8" s="22"/>
      <c r="G8" s="22"/>
      <c r="H8" s="22"/>
      <c r="I8" s="22"/>
      <c r="J8" s="22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3">
        <f>A15</f>
        <v>42279</v>
      </c>
      <c r="C10" s="23"/>
      <c r="D10" s="23"/>
      <c r="E10" s="23"/>
      <c r="F10" s="23"/>
      <c r="G10" s="23"/>
      <c r="H10" s="23"/>
      <c r="I10" s="23"/>
      <c r="J10" s="23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42317</v>
      </c>
      <c r="C12" s="24" t="s">
        <v>5</v>
      </c>
      <c r="D12" s="25"/>
      <c r="E12" s="28" t="s">
        <v>6</v>
      </c>
      <c r="F12" s="29"/>
      <c r="G12" s="28" t="s">
        <v>7</v>
      </c>
      <c r="H12" s="29"/>
      <c r="I12" s="28" t="s">
        <v>8</v>
      </c>
      <c r="J12" s="29"/>
    </row>
    <row r="13" spans="1:10" ht="23.25" customHeight="1" x14ac:dyDescent="0.2">
      <c r="A13" s="8" t="s">
        <v>9</v>
      </c>
      <c r="B13" s="9">
        <v>42317</v>
      </c>
      <c r="C13" s="26"/>
      <c r="D13" s="27"/>
      <c r="E13" s="30"/>
      <c r="F13" s="31"/>
      <c r="G13" s="30"/>
      <c r="H13" s="31"/>
      <c r="I13" s="30"/>
      <c r="J13" s="31"/>
    </row>
    <row r="14" spans="1:10" ht="51.75" customHeight="1" x14ac:dyDescent="0.2">
      <c r="A14" s="32" t="s">
        <v>10</v>
      </c>
      <c r="B14" s="33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f>IF([1]DATA!E1158="","",[1]DATA!E1158)</f>
        <v>42279</v>
      </c>
      <c r="B15" s="16"/>
      <c r="C15" s="12">
        <v>96.2</v>
      </c>
      <c r="D15" s="13">
        <v>0.15</v>
      </c>
      <c r="E15" s="12">
        <v>92.4</v>
      </c>
      <c r="F15" s="13">
        <v>0.08</v>
      </c>
      <c r="G15" s="12">
        <v>95.8</v>
      </c>
      <c r="H15" s="13">
        <v>0.09</v>
      </c>
      <c r="I15" s="12">
        <v>95.8</v>
      </c>
      <c r="J15" s="13">
        <v>0.15</v>
      </c>
    </row>
    <row r="16" spans="1:10" x14ac:dyDescent="0.2">
      <c r="A16" s="15">
        <f>IF([1]DATA!E1159="","",[1]DATA!E1159)</f>
        <v>42283</v>
      </c>
      <c r="B16" s="16"/>
      <c r="C16" s="12">
        <v>91.8</v>
      </c>
      <c r="D16" s="13">
        <v>0.22</v>
      </c>
      <c r="E16" s="12" t="s">
        <v>18</v>
      </c>
      <c r="F16" s="13" t="s">
        <v>19</v>
      </c>
      <c r="G16" s="12">
        <v>96.6</v>
      </c>
      <c r="H16" s="13">
        <v>0.17</v>
      </c>
      <c r="I16" s="12">
        <v>100.2</v>
      </c>
      <c r="J16" s="13">
        <v>0.38</v>
      </c>
    </row>
    <row r="17" spans="1:10" x14ac:dyDescent="0.2">
      <c r="A17" s="15">
        <f>IF([1]DATA!E1160="","",[1]DATA!E1160)</f>
        <v>42283</v>
      </c>
      <c r="B17" s="16"/>
      <c r="C17" s="12">
        <v>105.4</v>
      </c>
      <c r="D17" s="13">
        <v>0.18</v>
      </c>
      <c r="E17" s="12" t="s">
        <v>18</v>
      </c>
      <c r="F17" s="13" t="s">
        <v>19</v>
      </c>
      <c r="G17" s="12">
        <v>105.1</v>
      </c>
      <c r="H17" s="13">
        <v>0.13</v>
      </c>
      <c r="I17" s="12">
        <v>107.1</v>
      </c>
      <c r="J17" s="13">
        <v>0.2</v>
      </c>
    </row>
    <row r="18" spans="1:10" x14ac:dyDescent="0.2">
      <c r="A18" s="15">
        <f>IF([1]DATA!E1161="","",[1]DATA!E1161)</f>
        <v>42285</v>
      </c>
      <c r="B18" s="16"/>
      <c r="C18" s="12">
        <v>111.2</v>
      </c>
      <c r="D18" s="13">
        <v>0.17</v>
      </c>
      <c r="E18" s="12">
        <v>105.6</v>
      </c>
      <c r="F18" s="13">
        <v>0.09</v>
      </c>
      <c r="G18" s="12">
        <v>112</v>
      </c>
      <c r="H18" s="13">
        <v>0.19</v>
      </c>
      <c r="I18" s="12">
        <v>110.7</v>
      </c>
      <c r="J18" s="13">
        <v>0.19</v>
      </c>
    </row>
    <row r="19" spans="1:10" x14ac:dyDescent="0.2">
      <c r="A19" s="15">
        <f>IF([1]DATA!E1162="","",[1]DATA!E1162)</f>
        <v>42286</v>
      </c>
      <c r="B19" s="16"/>
      <c r="C19" s="12">
        <v>101.3</v>
      </c>
      <c r="D19" s="13">
        <v>0.19</v>
      </c>
      <c r="E19" s="12">
        <v>97.1</v>
      </c>
      <c r="F19" s="13">
        <v>0.09</v>
      </c>
      <c r="G19" s="12">
        <v>101.4</v>
      </c>
      <c r="H19" s="13">
        <v>0.14000000000000001</v>
      </c>
      <c r="I19" s="12">
        <v>100.2</v>
      </c>
      <c r="J19" s="13">
        <v>0.24</v>
      </c>
    </row>
    <row r="20" spans="1:10" x14ac:dyDescent="0.2">
      <c r="A20" s="15">
        <f>IF([1]DATA!E1163="","",[1]DATA!E1163)</f>
        <v>42290</v>
      </c>
      <c r="B20" s="16"/>
      <c r="C20" s="12">
        <v>102.2</v>
      </c>
      <c r="D20" s="13">
        <v>0.16</v>
      </c>
      <c r="E20" s="12">
        <v>93.6</v>
      </c>
      <c r="F20" s="13">
        <v>0.12</v>
      </c>
      <c r="G20" s="12">
        <v>97.3</v>
      </c>
      <c r="H20" s="13">
        <v>0.12</v>
      </c>
      <c r="I20" s="12">
        <v>101.8</v>
      </c>
      <c r="J20" s="13">
        <v>0.15</v>
      </c>
    </row>
    <row r="21" spans="1:10" x14ac:dyDescent="0.2">
      <c r="A21" s="15">
        <f>IF([1]DATA!E1164="","",[1]DATA!E1164)</f>
        <v>42293</v>
      </c>
      <c r="B21" s="16"/>
      <c r="C21" s="12">
        <v>91.8</v>
      </c>
      <c r="D21" s="13">
        <v>0.24</v>
      </c>
      <c r="E21" s="12">
        <v>91.1</v>
      </c>
      <c r="F21" s="13">
        <v>0.1</v>
      </c>
      <c r="G21" s="12">
        <v>89</v>
      </c>
      <c r="H21" s="13">
        <v>0.16</v>
      </c>
      <c r="I21" s="12">
        <v>95.8</v>
      </c>
      <c r="J21" s="13">
        <v>0.3</v>
      </c>
    </row>
    <row r="22" spans="1:10" x14ac:dyDescent="0.2">
      <c r="A22" s="15">
        <f>IF([1]DATA!E1165="","",[1]DATA!E1165)</f>
        <v>42297</v>
      </c>
      <c r="B22" s="16"/>
      <c r="C22" s="12">
        <v>98.5</v>
      </c>
      <c r="D22" s="13">
        <v>0.2</v>
      </c>
      <c r="E22" s="12">
        <v>95.5</v>
      </c>
      <c r="F22" s="13">
        <v>0.13</v>
      </c>
      <c r="G22" s="12">
        <v>97.3</v>
      </c>
      <c r="H22" s="13">
        <v>0.17</v>
      </c>
      <c r="I22" s="12">
        <v>98.3</v>
      </c>
      <c r="J22" s="13">
        <v>0.35</v>
      </c>
    </row>
    <row r="23" spans="1:10" x14ac:dyDescent="0.2">
      <c r="A23" s="15">
        <f>IF([1]DATA!E1166="","",[1]DATA!E1166)</f>
        <v>42298</v>
      </c>
      <c r="B23" s="16"/>
      <c r="C23" s="12">
        <v>107.1</v>
      </c>
      <c r="D23" s="13">
        <v>0.17</v>
      </c>
      <c r="E23" s="12">
        <v>103.5</v>
      </c>
      <c r="F23" s="13">
        <v>0.1</v>
      </c>
      <c r="G23" s="12">
        <v>107.9</v>
      </c>
      <c r="H23" s="13">
        <v>0.18</v>
      </c>
      <c r="I23" s="12">
        <v>108.5</v>
      </c>
      <c r="J23" s="13">
        <v>0.37</v>
      </c>
    </row>
    <row r="24" spans="1:10" x14ac:dyDescent="0.2">
      <c r="A24" s="15">
        <f>IF([1]DATA!E1167="","",[1]DATA!E1167)</f>
        <v>42300</v>
      </c>
      <c r="B24" s="16"/>
      <c r="C24" s="12">
        <v>97</v>
      </c>
      <c r="D24" s="13">
        <v>0.13</v>
      </c>
      <c r="E24" s="12">
        <v>87.5</v>
      </c>
      <c r="F24" s="13">
        <v>0.08</v>
      </c>
      <c r="G24" s="12">
        <v>93.1</v>
      </c>
      <c r="H24" s="13">
        <v>0.08</v>
      </c>
      <c r="I24" s="12">
        <v>100.6</v>
      </c>
      <c r="J24" s="13">
        <v>0.13</v>
      </c>
    </row>
    <row r="25" spans="1:10" x14ac:dyDescent="0.2">
      <c r="A25" s="15">
        <f>IF([1]DATA!E1168="","",[1]DATA!E1168)</f>
        <v>42307</v>
      </c>
      <c r="B25" s="16"/>
      <c r="C25" s="12">
        <v>100.3</v>
      </c>
      <c r="D25" s="13">
        <v>0.22</v>
      </c>
      <c r="E25" s="12">
        <v>96.3</v>
      </c>
      <c r="F25" s="13">
        <v>0.13</v>
      </c>
      <c r="G25" s="12">
        <v>101</v>
      </c>
      <c r="H25" s="13">
        <v>0.16</v>
      </c>
      <c r="I25" s="12">
        <v>103.4</v>
      </c>
      <c r="J25" s="13">
        <v>0.26</v>
      </c>
    </row>
    <row r="26" spans="1:10" x14ac:dyDescent="0.2">
      <c r="A26" s="15" t="str">
        <f>IF([1]DATA!E1169="","",[1]DATA!E1169)</f>
        <v/>
      </c>
      <c r="B26" s="16"/>
      <c r="C26" s="12" t="str">
        <f>IF([1]DATA!N1169="","",[1]DATA!N1169)</f>
        <v/>
      </c>
      <c r="D26" s="13" t="str">
        <f>IF([1]DATA!O1169="","",[1]DATA!O1169)</f>
        <v/>
      </c>
      <c r="E26" s="12" t="str">
        <f>IF([1]DATA!H1169="","",[1]DATA!H1169)</f>
        <v/>
      </c>
      <c r="F26" s="13" t="str">
        <f>IF([1]DATA!I1169="","",[1]DATA!I1169)</f>
        <v/>
      </c>
      <c r="G26" s="12" t="str">
        <f>IF([1]DATA!L1169="","",[1]DATA!L1169)</f>
        <v/>
      </c>
      <c r="H26" s="13" t="str">
        <f>IF([1]DATA!M1169="","",[1]DATA!M1169)</f>
        <v/>
      </c>
      <c r="I26" s="12" t="str">
        <f>IF([1]DATA!J1169="","",[1]DATA!J1169)</f>
        <v/>
      </c>
      <c r="J26" s="13" t="str">
        <f>IF([1]DATA!K1169="","",[1]DATA!K1169)</f>
        <v/>
      </c>
    </row>
    <row r="27" spans="1:10" x14ac:dyDescent="0.2">
      <c r="A27" s="15"/>
      <c r="B27" s="16"/>
      <c r="C27" s="12"/>
      <c r="D27" s="13"/>
      <c r="E27" s="12"/>
      <c r="F27" s="13"/>
      <c r="G27" s="12"/>
      <c r="H27" s="13"/>
      <c r="I27" s="12"/>
      <c r="J27" s="13"/>
    </row>
    <row r="28" spans="1:10" x14ac:dyDescent="0.2">
      <c r="A28" s="34" t="s">
        <v>13</v>
      </c>
      <c r="B28" s="35"/>
      <c r="C28" s="14" t="s">
        <v>14</v>
      </c>
      <c r="D28" s="14" t="s">
        <v>15</v>
      </c>
      <c r="E28" s="17" t="s">
        <v>16</v>
      </c>
      <c r="F28" s="18"/>
      <c r="G28" s="18"/>
      <c r="H28" s="18"/>
      <c r="I28" s="18"/>
      <c r="J28" s="18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 t="s">
        <v>17</v>
      </c>
      <c r="C30" s="3"/>
      <c r="D30" s="3"/>
      <c r="E30" s="3"/>
      <c r="F30" s="3"/>
      <c r="G30" s="3"/>
      <c r="H30" s="3"/>
      <c r="I30" s="3"/>
      <c r="J30" s="3"/>
    </row>
    <row r="33" ht="23.45" customHeight="1" x14ac:dyDescent="0.2"/>
    <row r="34" ht="11.45" customHeight="1" x14ac:dyDescent="0.2"/>
  </sheetData>
  <mergeCells count="25">
    <mergeCell ref="A25:B25"/>
    <mergeCell ref="A26:B26"/>
    <mergeCell ref="A27:B27"/>
    <mergeCell ref="A28:B28"/>
    <mergeCell ref="E28:J28"/>
    <mergeCell ref="A20:B20"/>
    <mergeCell ref="A21:B21"/>
    <mergeCell ref="A22:B22"/>
    <mergeCell ref="A23:B23"/>
    <mergeCell ref="A24:B24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</mergeCells>
  <conditionalFormatting sqref="C15:J27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2015-11-09T04:23:51Z</dcterms:modified>
</cp:coreProperties>
</file>