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8_{54E6F239-7204-4468-B54F-81E47FA9E35F}" xr6:coauthVersionLast="46" xr6:coauthVersionMax="46" xr10:uidLastSave="{00000000-0000-0000-0000-000000000000}"/>
  <bookViews>
    <workbookView xWindow="57480" yWindow="-120" windowWidth="29040" windowHeight="17640" xr2:uid="{966E3D2F-28E7-41FB-A43C-7D2F66571712}"/>
  </bookViews>
  <sheets>
    <sheet name="Website Report" sheetId="1" r:id="rId1"/>
  </sheets>
  <externalReferences>
    <externalReference r:id="rId2"/>
  </externalReferences>
  <definedNames>
    <definedName name="_xlnm.Print_Area" localSheetId="0">'Website Report'!$A$1:$J$25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1" l="1"/>
  <c r="A18" i="1"/>
  <c r="A21" i="1"/>
  <c r="A17" i="1"/>
  <c r="A22" i="1"/>
  <c r="A20" i="1"/>
  <c r="A16" i="1"/>
  <c r="F22" i="1" l="1"/>
  <c r="E20" i="1"/>
  <c r="I21" i="1"/>
  <c r="H21" i="1"/>
  <c r="E22" i="1"/>
  <c r="J20" i="1"/>
  <c r="F21" i="1"/>
  <c r="G22" i="1"/>
  <c r="D22" i="1"/>
  <c r="G20" i="1"/>
  <c r="I20" i="1"/>
  <c r="G21" i="1"/>
  <c r="E21" i="1"/>
  <c r="H18" i="1"/>
  <c r="I22" i="1"/>
  <c r="D20" i="1"/>
  <c r="C22" i="1"/>
  <c r="C20" i="1"/>
  <c r="C21" i="1"/>
  <c r="G18" i="1"/>
  <c r="H22" i="1"/>
  <c r="J22" i="1"/>
  <c r="F20" i="1"/>
  <c r="H20" i="1"/>
  <c r="J21" i="1"/>
  <c r="D21" i="1"/>
  <c r="A15" i="1"/>
  <c r="A10" i="1" s="1"/>
  <c r="C19" i="1" l="1"/>
  <c r="G19" i="1"/>
  <c r="D19" i="1"/>
  <c r="E19" i="1"/>
  <c r="F19" i="1"/>
  <c r="H19" i="1"/>
  <c r="I19" i="1"/>
  <c r="J19" i="1"/>
  <c r="C18" i="1"/>
  <c r="F18" i="1"/>
  <c r="D18" i="1"/>
  <c r="E18" i="1"/>
  <c r="I18" i="1"/>
  <c r="J18" i="1"/>
  <c r="C17" i="1"/>
  <c r="D17" i="1"/>
  <c r="F17" i="1"/>
  <c r="E17" i="1"/>
  <c r="I17" i="1"/>
  <c r="H17" i="1"/>
  <c r="J17" i="1"/>
  <c r="G17" i="1"/>
  <c r="C16" i="1"/>
  <c r="D16" i="1"/>
  <c r="G16" i="1"/>
  <c r="E16" i="1"/>
  <c r="F16" i="1"/>
  <c r="H16" i="1"/>
  <c r="I16" i="1"/>
  <c r="J16" i="1"/>
  <c r="J15" i="1"/>
  <c r="I15" i="1"/>
  <c r="D15" i="1"/>
  <c r="G15" i="1"/>
  <c r="F15" i="1"/>
  <c r="H15" i="1"/>
  <c r="E15" i="1"/>
  <c r="C15" i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<sst xmlns="http://schemas.openxmlformats.org/spreadsheetml/2006/main" count="24" uniqueCount="18">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</sst>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 yyyy"/>
    <numFmt numFmtId="165" formatCode="dd\-mmm\-yyyy"/>
    <numFmt numFmtId="166" formatCode="0.0"/>
    <numFmt numFmtId="167" formatCode="[$-C09]dd\-mmm\-yy;@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4" fillId="0" borderId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8" borderId="18" applyNumberFormat="0" applyAlignment="0" applyProtection="0"/>
    <xf numFmtId="0" fontId="31" fillId="9" borderId="19" applyNumberFormat="0" applyAlignment="0" applyProtection="0"/>
    <xf numFmtId="0" fontId="32" fillId="9" borderId="18" applyNumberFormat="0" applyAlignment="0" applyProtection="0"/>
    <xf numFmtId="0" fontId="33" fillId="0" borderId="20" applyNumberFormat="0" applyFill="0" applyAlignment="0" applyProtection="0"/>
    <xf numFmtId="0" fontId="34" fillId="10" borderId="21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3" applyNumberFormat="0" applyFill="0" applyAlignment="0" applyProtection="0"/>
    <xf numFmtId="0" fontId="38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8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8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8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8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8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4" fillId="0" borderId="0"/>
    <xf numFmtId="0" fontId="39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38" fillId="15" borderId="0" applyNumberFormat="0" applyBorder="0" applyAlignment="0" applyProtection="0"/>
    <xf numFmtId="0" fontId="38" fillId="19" borderId="0" applyNumberFormat="0" applyBorder="0" applyAlignment="0" applyProtection="0"/>
    <xf numFmtId="0" fontId="38" fillId="23" borderId="0" applyNumberFormat="0" applyBorder="0" applyAlignment="0" applyProtection="0"/>
    <xf numFmtId="0" fontId="38" fillId="27" borderId="0" applyNumberFormat="0" applyBorder="0" applyAlignment="0" applyProtection="0"/>
    <xf numFmtId="0" fontId="38" fillId="31" borderId="0" applyNumberFormat="0" applyBorder="0" applyAlignment="0" applyProtection="0"/>
    <xf numFmtId="0" fontId="38" fillId="35" borderId="0" applyNumberFormat="0" applyBorder="0" applyAlignment="0" applyProtection="0"/>
    <xf numFmtId="0" fontId="3" fillId="0" borderId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>
      <alignment vertical="top"/>
    </xf>
    <xf numFmtId="0" fontId="24" fillId="0" borderId="0"/>
    <xf numFmtId="0" fontId="3" fillId="11" borderId="22" applyNumberFormat="0" applyFont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1" borderId="22" applyNumberFormat="0" applyFont="0" applyAlignment="0" applyProtection="0"/>
    <xf numFmtId="0" fontId="3" fillId="0" borderId="0"/>
    <xf numFmtId="0" fontId="3" fillId="11" borderId="22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0" fillId="2" borderId="0" xfId="0" applyFill="1"/>
    <xf numFmtId="0" fontId="8" fillId="2" borderId="0" xfId="0" applyFont="1" applyFill="1" applyAlignme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49" fontId="12" fillId="2" borderId="0" xfId="0" quotePrefix="1" applyNumberFormat="1" applyFont="1" applyFill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21" fillId="2" borderId="13" xfId="0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center" vertical="center"/>
    </xf>
    <xf numFmtId="166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164" fontId="12" fillId="2" borderId="0" xfId="0" quotePrefix="1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67" fontId="43" fillId="0" borderId="14" xfId="83" applyNumberFormat="1" applyFont="1" applyBorder="1" applyAlignment="1">
      <alignment horizontal="center" vertical="center"/>
    </xf>
    <xf numFmtId="167" fontId="43" fillId="0" borderId="10" xfId="83" applyNumberFormat="1" applyFont="1" applyBorder="1" applyAlignment="1">
      <alignment horizontal="center" vertical="center"/>
    </xf>
  </cellXfs>
  <cellStyles count="84">
    <cellStyle name="20% - Accent1" xfId="17" builtinId="30" customBuiltin="1"/>
    <cellStyle name="20% - Accent1 2" xfId="55" xr:uid="{DF002296-E0AB-49B8-A63F-C60A4381464C}"/>
    <cellStyle name="20% - Accent1 3" xfId="70" xr:uid="{A40143B5-2297-499B-9C07-2042B7B7C464}"/>
    <cellStyle name="20% - Accent2" xfId="20" builtinId="34" customBuiltin="1"/>
    <cellStyle name="20% - Accent2 2" xfId="56" xr:uid="{AFBC2FCC-35BD-499E-8D3E-5CF719CD7F82}"/>
    <cellStyle name="20% - Accent2 3" xfId="72" xr:uid="{C2531D50-80BA-4D9D-B268-544262ED4B76}"/>
    <cellStyle name="20% - Accent3" xfId="23" builtinId="38" customBuiltin="1"/>
    <cellStyle name="20% - Accent3 2" xfId="57" xr:uid="{262FC59C-3197-4E55-8C38-AF5E1CDCF877}"/>
    <cellStyle name="20% - Accent3 3" xfId="74" xr:uid="{852CD97E-8976-43DD-9D0F-05B2F9188B01}"/>
    <cellStyle name="20% - Accent4" xfId="26" builtinId="42" customBuiltin="1"/>
    <cellStyle name="20% - Accent4 2" xfId="58" xr:uid="{C46B01DA-8749-44CF-80F5-E05F8D61E976}"/>
    <cellStyle name="20% - Accent4 3" xfId="76" xr:uid="{F1199F7E-8A0B-428C-BF01-3EBDD5082693}"/>
    <cellStyle name="20% - Accent5" xfId="29" builtinId="46" customBuiltin="1"/>
    <cellStyle name="20% - Accent5 2" xfId="59" xr:uid="{5A6CCCD6-1E5A-461E-96FE-E1F3849542A9}"/>
    <cellStyle name="20% - Accent5 3" xfId="78" xr:uid="{6D94DF28-6DCB-45D4-9E1E-40F8662A72CE}"/>
    <cellStyle name="20% - Accent6" xfId="32" builtinId="50" customBuiltin="1"/>
    <cellStyle name="20% - Accent6 2" xfId="60" xr:uid="{BC67BF42-E7FA-4651-9E0B-024433BB5319}"/>
    <cellStyle name="20% - Accent6 3" xfId="80" xr:uid="{87BA2198-EADF-4F1C-BACF-1E4DEEC7049F}"/>
    <cellStyle name="40% - Accent1" xfId="18" builtinId="31" customBuiltin="1"/>
    <cellStyle name="40% - Accent1 2" xfId="61" xr:uid="{F821844F-42CF-4FF4-AC87-AB8BA74D8BEC}"/>
    <cellStyle name="40% - Accent1 3" xfId="71" xr:uid="{9EA32DA1-0FD4-4385-BB2E-5B8E599423B4}"/>
    <cellStyle name="40% - Accent2" xfId="21" builtinId="35" customBuiltin="1"/>
    <cellStyle name="40% - Accent2 2" xfId="62" xr:uid="{0EAF1564-0D83-4D21-9EB4-E4AEF0F18F86}"/>
    <cellStyle name="40% - Accent2 3" xfId="73" xr:uid="{7DD15C8E-CD35-46F0-8384-5FDB79981B11}"/>
    <cellStyle name="40% - Accent3" xfId="24" builtinId="39" customBuiltin="1"/>
    <cellStyle name="40% - Accent3 2" xfId="63" xr:uid="{8F96B0DF-B9E1-4336-ABDC-BF6135C83260}"/>
    <cellStyle name="40% - Accent3 3" xfId="75" xr:uid="{473ACCF0-163B-4B84-98AC-F2518BD8218F}"/>
    <cellStyle name="40% - Accent4" xfId="27" builtinId="43" customBuiltin="1"/>
    <cellStyle name="40% - Accent4 2" xfId="64" xr:uid="{830DF027-0B7E-4633-9362-A506398D193C}"/>
    <cellStyle name="40% - Accent4 3" xfId="77" xr:uid="{D7F10AE7-F684-4B59-9BD0-C5CE966ECE96}"/>
    <cellStyle name="40% - Accent5" xfId="30" builtinId="47" customBuiltin="1"/>
    <cellStyle name="40% - Accent5 2" xfId="65" xr:uid="{106193D0-5A6B-484A-ACF9-DAAB43603CC9}"/>
    <cellStyle name="40% - Accent5 3" xfId="79" xr:uid="{D05EE338-A0AD-425F-BAB4-3FB82F640EC6}"/>
    <cellStyle name="40% - Accent6" xfId="33" builtinId="51" customBuiltin="1"/>
    <cellStyle name="40% - Accent6 2" xfId="66" xr:uid="{29DBA4D9-759D-4429-B630-9736563939B8}"/>
    <cellStyle name="40% - Accent6 3" xfId="81" xr:uid="{D93F21F0-ED05-45C1-8ECD-E576387EE914}"/>
    <cellStyle name="60% - Accent1 2" xfId="37" xr:uid="{AB15091C-E36E-4A81-8219-BF4C4B5569A3}"/>
    <cellStyle name="60% - Accent2 2" xfId="38" xr:uid="{39CCAA8A-5E7A-4F99-AF43-9EA0FEE6D913}"/>
    <cellStyle name="60% - Accent3 2" xfId="39" xr:uid="{9A708832-2AD3-4BBD-95C6-C724C6E281EC}"/>
    <cellStyle name="60% - Accent4 2" xfId="40" xr:uid="{864BDCC1-10DB-4792-96BC-D021A5DD90D9}"/>
    <cellStyle name="60% - Accent5 2" xfId="41" xr:uid="{4456C66B-3220-4B58-BF72-F5D61010413E}"/>
    <cellStyle name="60% - Accent6 2" xfId="42" xr:uid="{B0E2D2C6-0CB9-4F42-81C5-73ED3B9BF6B9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5" xr:uid="{7B9AEBF2-2A6F-43DE-9BA9-79AB92624965}"/>
    <cellStyle name="Comma 3" xfId="46" xr:uid="{2E590FFE-9B33-489D-AB2A-463B2991CF69}"/>
    <cellStyle name="Comma 4" xfId="44" xr:uid="{CE967F42-5DE1-4C5F-95CD-8F0F747EDACF}"/>
    <cellStyle name="Currency 2" xfId="48" xr:uid="{953A56A3-60BA-4C7A-8FA4-F43EA37F1F5D}"/>
    <cellStyle name="Currency 3" xfId="47" xr:uid="{926DCBB0-C384-4C9C-B98C-48AA355BD6FE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6" xr:uid="{9D5349F3-ACE0-485A-89A9-3F9491099CFE}"/>
    <cellStyle name="Normal" xfId="0" builtinId="0"/>
    <cellStyle name="Normal 2" xfId="49" xr:uid="{0CDFA0CB-AFEE-4A6A-B7F6-8F6B960DE89C}"/>
    <cellStyle name="Normal 3" xfId="50" xr:uid="{1875240D-6F5B-42F4-ADC6-D30CF21599B5}"/>
    <cellStyle name="Normal 4" xfId="43" xr:uid="{F238B06E-5D20-49B3-9891-C6FCDE225F25}"/>
    <cellStyle name="Normal 5" xfId="54" xr:uid="{87346D39-F387-413F-863A-A0B257356DC0}"/>
    <cellStyle name="Normal 6" xfId="1" xr:uid="{4D63EA5C-C4EF-4D53-9D17-9AF0E418B9FD}"/>
    <cellStyle name="Normal 6 2" xfId="68" xr:uid="{CE9A77D6-BC19-456A-AE1D-FF772BE1FC5F}"/>
    <cellStyle name="Normal 6 2 2" xfId="83" xr:uid="{6715FE1D-8B7B-4108-8ED4-027AADB36BB5}"/>
    <cellStyle name="Normal 6 3" xfId="82" xr:uid="{2B560325-89E5-4101-81F2-3803C37C3483}"/>
    <cellStyle name="Normal 7" xfId="34" xr:uid="{77C48025-70AB-4FA8-9373-AAE9B31F131F}"/>
    <cellStyle name="Note 2" xfId="51" xr:uid="{9432D009-49AF-4FBB-B33C-485456227679}"/>
    <cellStyle name="Note 2 2" xfId="67" xr:uid="{114E30AA-9268-4CB5-AA8E-57BE095F127E}"/>
    <cellStyle name="Note 3" xfId="69" xr:uid="{999B6043-9E4E-4BDE-B00E-923CBDD9F3D8}"/>
    <cellStyle name="Output" xfId="9" builtinId="21" customBuiltin="1"/>
    <cellStyle name="Percent 2" xfId="53" xr:uid="{F15A6D9D-5845-4487-843E-38CB5A4FF542}"/>
    <cellStyle name="Percent 3" xfId="52" xr:uid="{E377879E-8C5C-47B5-B243-1CC834D4E70A}"/>
    <cellStyle name="Title 2" xfId="35" xr:uid="{4C5B95A4-5875-4BAC-8F2B-43E480EB1395}"/>
    <cellStyle name="Total" xfId="15" builtinId="25" customBuiltin="1"/>
    <cellStyle name="Warning Text" xfId="13" builtinId="11" customBuiltin="1"/>
  </cellStyles>
  <dxfs count="3"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hnical%20Services\Environmental\MONITORING\BLASTING\2021%20Blast%20Data\Monthly%20Spreadsheets\2021_08%20Blast%20Monitoring%20Data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Website Report"/>
      <sheetName val="Web Aquisition"/>
      <sheetName val="Chart1"/>
      <sheetName val="Chart2"/>
      <sheetName val="Chart3"/>
      <sheetName val="Chart4"/>
      <sheetName val="2021 Analysis"/>
      <sheetName val="2021 EPL Annual Return"/>
    </sheetNames>
    <sheetDataSet>
      <sheetData sheetId="0"/>
      <sheetData sheetId="1"/>
      <sheetData sheetId="2">
        <row r="16">
          <cell r="A16">
            <v>44410</v>
          </cell>
          <cell r="C16">
            <v>96.1</v>
          </cell>
          <cell r="D16">
            <v>0.25</v>
          </cell>
          <cell r="E16">
            <v>97.6</v>
          </cell>
          <cell r="F16">
            <v>0.13</v>
          </cell>
          <cell r="G16">
            <v>102.1</v>
          </cell>
          <cell r="H16">
            <v>0.17</v>
          </cell>
          <cell r="I16">
            <v>109</v>
          </cell>
          <cell r="J16">
            <v>0.3</v>
          </cell>
        </row>
        <row r="17">
          <cell r="A17">
            <v>44414</v>
          </cell>
          <cell r="C17">
            <v>97.7</v>
          </cell>
          <cell r="D17">
            <v>0.32</v>
          </cell>
          <cell r="E17">
            <v>96</v>
          </cell>
          <cell r="F17">
            <v>0.16</v>
          </cell>
          <cell r="G17">
            <v>96.9</v>
          </cell>
          <cell r="H17">
            <v>0.26</v>
          </cell>
          <cell r="I17">
            <v>104.7</v>
          </cell>
          <cell r="J17">
            <v>0.49</v>
          </cell>
        </row>
        <row r="18">
          <cell r="A18">
            <v>44417</v>
          </cell>
          <cell r="C18">
            <v>91.7</v>
          </cell>
          <cell r="D18">
            <v>0.22</v>
          </cell>
          <cell r="E18">
            <v>90</v>
          </cell>
          <cell r="F18">
            <v>0.14000000000000001</v>
          </cell>
          <cell r="G18">
            <v>91.6</v>
          </cell>
          <cell r="H18">
            <v>0.19</v>
          </cell>
          <cell r="I18">
            <v>95.5</v>
          </cell>
          <cell r="J18">
            <v>0.22</v>
          </cell>
        </row>
        <row r="19">
          <cell r="A19">
            <v>44419</v>
          </cell>
          <cell r="C19">
            <v>107</v>
          </cell>
          <cell r="D19">
            <v>0.27</v>
          </cell>
          <cell r="E19">
            <v>109.4</v>
          </cell>
          <cell r="F19">
            <v>0.12</v>
          </cell>
          <cell r="G19">
            <v>101.2</v>
          </cell>
          <cell r="H19">
            <v>0.2</v>
          </cell>
          <cell r="I19">
            <v>102.6</v>
          </cell>
          <cell r="J19">
            <v>0.35</v>
          </cell>
        </row>
        <row r="20">
          <cell r="A20">
            <v>44421</v>
          </cell>
          <cell r="C20">
            <v>96.1</v>
          </cell>
          <cell r="D20">
            <v>0.22</v>
          </cell>
          <cell r="E20">
            <v>96</v>
          </cell>
          <cell r="F20">
            <v>0.11</v>
          </cell>
          <cell r="G20">
            <v>97.6</v>
          </cell>
          <cell r="H20">
            <v>0.16</v>
          </cell>
          <cell r="I20">
            <v>93</v>
          </cell>
          <cell r="J20">
            <v>0.48</v>
          </cell>
        </row>
        <row r="21">
          <cell r="A21">
            <v>44425</v>
          </cell>
          <cell r="C21">
            <v>90.1</v>
          </cell>
          <cell r="D21">
            <v>0.25</v>
          </cell>
          <cell r="E21">
            <v>88</v>
          </cell>
          <cell r="F21">
            <v>0.1</v>
          </cell>
          <cell r="G21">
            <v>91.6</v>
          </cell>
          <cell r="H21">
            <v>0.25</v>
          </cell>
          <cell r="I21">
            <v>97.4</v>
          </cell>
          <cell r="J21">
            <v>0.33</v>
          </cell>
        </row>
        <row r="22">
          <cell r="A22">
            <v>44431</v>
          </cell>
          <cell r="C22">
            <v>107.7</v>
          </cell>
          <cell r="D22">
            <v>0.2</v>
          </cell>
          <cell r="E22">
            <v>101.6</v>
          </cell>
          <cell r="F22">
            <v>0.11</v>
          </cell>
          <cell r="G22">
            <v>102.1</v>
          </cell>
          <cell r="H22">
            <v>0.2</v>
          </cell>
          <cell r="I22">
            <v>99</v>
          </cell>
          <cell r="J22">
            <v>0.25</v>
          </cell>
        </row>
        <row r="23">
          <cell r="A23">
            <v>44435</v>
          </cell>
          <cell r="C23">
            <v>103.7</v>
          </cell>
          <cell r="D23">
            <v>0.28000000000000003</v>
          </cell>
          <cell r="E23">
            <v>102.4</v>
          </cell>
          <cell r="F23">
            <v>0.18</v>
          </cell>
          <cell r="G23">
            <v>104.4</v>
          </cell>
          <cell r="H23">
            <v>0.39</v>
          </cell>
          <cell r="I23">
            <v>96.5</v>
          </cell>
          <cell r="J23">
            <v>0.71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28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4" ht="23.25" customHeight="1" x14ac:dyDescent="0.3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</row>
    <row r="6" spans="1:14" ht="20.5" x14ac:dyDescent="0.4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3">
        <f ca="1">A15</f>
        <v>44410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4">
        <v>44447</v>
      </c>
      <c r="C12" s="24" t="s">
        <v>5</v>
      </c>
      <c r="D12" s="25"/>
      <c r="E12" s="28" t="s">
        <v>6</v>
      </c>
      <c r="F12" s="29"/>
      <c r="G12" s="28" t="s">
        <v>7</v>
      </c>
      <c r="H12" s="29"/>
      <c r="I12" s="28" t="s">
        <v>8</v>
      </c>
      <c r="J12" s="29"/>
    </row>
    <row r="13" spans="1:14" ht="23.25" customHeight="1" x14ac:dyDescent="0.25">
      <c r="A13" s="7" t="s">
        <v>9</v>
      </c>
      <c r="B13" s="14">
        <v>44447</v>
      </c>
      <c r="C13" s="26"/>
      <c r="D13" s="27"/>
      <c r="E13" s="30"/>
      <c r="F13" s="31"/>
      <c r="G13" s="30"/>
      <c r="H13" s="31"/>
      <c r="I13" s="30"/>
      <c r="J13" s="31"/>
    </row>
    <row r="14" spans="1:14" ht="51.75" customHeight="1" x14ac:dyDescent="0.25">
      <c r="A14" s="32" t="s">
        <v>10</v>
      </c>
      <c r="B14" s="33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36">
        <f ca="1">IF('[1]Web Aquisition'!A16:B16="","",'[1]Web Aquisition'!A16:B16)</f>
        <v>44410</v>
      </c>
      <c r="B15" s="37"/>
      <c r="C15" s="15">
        <f ca="1">IF('[1]Web Aquisition'!C16="","",'[1]Web Aquisition'!C16)</f>
        <v>96.1</v>
      </c>
      <c r="D15" s="16">
        <f ca="1">IF('[1]Web Aquisition'!D16="","",'[1]Web Aquisition'!D16)</f>
        <v>0.25</v>
      </c>
      <c r="E15" s="15">
        <f ca="1">IF('[1]Web Aquisition'!E16="","",'[1]Web Aquisition'!E16)</f>
        <v>97.6</v>
      </c>
      <c r="F15" s="16">
        <f ca="1">IF('[1]Web Aquisition'!F16="","",'[1]Web Aquisition'!F16)</f>
        <v>0.13</v>
      </c>
      <c r="G15" s="15">
        <f ca="1">IF('[1]Web Aquisition'!G16="","",'[1]Web Aquisition'!G16)</f>
        <v>102.1</v>
      </c>
      <c r="H15" s="16">
        <f ca="1">IF('[1]Web Aquisition'!H16="","",'[1]Web Aquisition'!H16)</f>
        <v>0.17</v>
      </c>
      <c r="I15" s="15">
        <f ca="1">IF('[1]Web Aquisition'!I16="","",'[1]Web Aquisition'!I16)</f>
        <v>109</v>
      </c>
      <c r="J15" s="16">
        <f ca="1">IF('[1]Web Aquisition'!J16="","",'[1]Web Aquisition'!J16)</f>
        <v>0.3</v>
      </c>
      <c r="L15" s="10"/>
      <c r="M15" s="11"/>
      <c r="N15" s="11"/>
    </row>
    <row r="16" spans="1:14" ht="13" x14ac:dyDescent="0.25">
      <c r="A16" s="36">
        <f ca="1">IF('[1]Web Aquisition'!A17:B17="","",'[1]Web Aquisition'!A17:B17)</f>
        <v>44414</v>
      </c>
      <c r="B16" s="37"/>
      <c r="C16" s="15">
        <f ca="1">IF('[1]Web Aquisition'!C17="","",'[1]Web Aquisition'!C17)</f>
        <v>97.7</v>
      </c>
      <c r="D16" s="16">
        <f ca="1">IF('[1]Web Aquisition'!D17="","",'[1]Web Aquisition'!D17)</f>
        <v>0.32</v>
      </c>
      <c r="E16" s="15">
        <f ca="1">IF('[1]Web Aquisition'!E17="","",'[1]Web Aquisition'!E17)</f>
        <v>96</v>
      </c>
      <c r="F16" s="16">
        <f ca="1">IF('[1]Web Aquisition'!F17="","",'[1]Web Aquisition'!F17)</f>
        <v>0.16</v>
      </c>
      <c r="G16" s="15">
        <f ca="1">IF('[1]Web Aquisition'!G17="","",'[1]Web Aquisition'!G17)</f>
        <v>96.9</v>
      </c>
      <c r="H16" s="16">
        <f ca="1">IF('[1]Web Aquisition'!H17="","",'[1]Web Aquisition'!H17)</f>
        <v>0.26</v>
      </c>
      <c r="I16" s="15">
        <f ca="1">IF('[1]Web Aquisition'!I17="","",'[1]Web Aquisition'!I17)</f>
        <v>104.7</v>
      </c>
      <c r="J16" s="16">
        <f ca="1">IF('[1]Web Aquisition'!J17="","",'[1]Web Aquisition'!J17)</f>
        <v>0.49</v>
      </c>
      <c r="L16" s="10"/>
      <c r="M16" s="11"/>
      <c r="N16" s="11"/>
    </row>
    <row r="17" spans="1:14" ht="13" x14ac:dyDescent="0.25">
      <c r="A17" s="36">
        <f ca="1">IF('[1]Web Aquisition'!A18:B18="","",'[1]Web Aquisition'!A18:B18)</f>
        <v>44417</v>
      </c>
      <c r="B17" s="37"/>
      <c r="C17" s="15">
        <f ca="1">IF('[1]Web Aquisition'!C18="","",'[1]Web Aquisition'!C18)</f>
        <v>91.7</v>
      </c>
      <c r="D17" s="16">
        <f ca="1">IF('[1]Web Aquisition'!D18="","",'[1]Web Aquisition'!D18)</f>
        <v>0.22</v>
      </c>
      <c r="E17" s="15">
        <f ca="1">IF('[1]Web Aquisition'!E18="","",'[1]Web Aquisition'!E18)</f>
        <v>90</v>
      </c>
      <c r="F17" s="16">
        <f ca="1">IF('[1]Web Aquisition'!F18="","",'[1]Web Aquisition'!F18)</f>
        <v>0.14000000000000001</v>
      </c>
      <c r="G17" s="15">
        <f ca="1">IF('[1]Web Aquisition'!G18="","",'[1]Web Aquisition'!G18)</f>
        <v>91.6</v>
      </c>
      <c r="H17" s="16">
        <f ca="1">IF('[1]Web Aquisition'!H18="","",'[1]Web Aquisition'!H18)</f>
        <v>0.19</v>
      </c>
      <c r="I17" s="15">
        <f ca="1">IF('[1]Web Aquisition'!I18="","",'[1]Web Aquisition'!I18)</f>
        <v>95.5</v>
      </c>
      <c r="J17" s="16">
        <f ca="1">IF('[1]Web Aquisition'!J18="","",'[1]Web Aquisition'!J18)</f>
        <v>0.22</v>
      </c>
      <c r="L17" s="10"/>
      <c r="M17" s="11"/>
      <c r="N17" s="11"/>
    </row>
    <row r="18" spans="1:14" ht="13" x14ac:dyDescent="0.25">
      <c r="A18" s="36">
        <f ca="1">IF('[1]Web Aquisition'!A19:B19="","",'[1]Web Aquisition'!A19:B19)</f>
        <v>44419</v>
      </c>
      <c r="B18" s="37"/>
      <c r="C18" s="15">
        <f ca="1">IF('[1]Web Aquisition'!C19="","",'[1]Web Aquisition'!C19)</f>
        <v>107</v>
      </c>
      <c r="D18" s="16">
        <f ca="1">IF('[1]Web Aquisition'!D19="","",'[1]Web Aquisition'!D19)</f>
        <v>0.27</v>
      </c>
      <c r="E18" s="15">
        <f ca="1">IF('[1]Web Aquisition'!E19="","",'[1]Web Aquisition'!E19)</f>
        <v>109.4</v>
      </c>
      <c r="F18" s="16">
        <f ca="1">IF('[1]Web Aquisition'!F19="","",'[1]Web Aquisition'!F19)</f>
        <v>0.12</v>
      </c>
      <c r="G18" s="15">
        <f ca="1">IF('[1]Web Aquisition'!G19="","",'[1]Web Aquisition'!G19)</f>
        <v>101.2</v>
      </c>
      <c r="H18" s="16">
        <f ca="1">IF('[1]Web Aquisition'!H19="","",'[1]Web Aquisition'!H19)</f>
        <v>0.2</v>
      </c>
      <c r="I18" s="15">
        <f ca="1">IF('[1]Web Aquisition'!I19="","",'[1]Web Aquisition'!I19)</f>
        <v>102.6</v>
      </c>
      <c r="J18" s="16">
        <f ca="1">IF('[1]Web Aquisition'!J19="","",'[1]Web Aquisition'!J19)</f>
        <v>0.35</v>
      </c>
      <c r="L18" s="10"/>
      <c r="M18" s="11"/>
      <c r="N18" s="11"/>
    </row>
    <row r="19" spans="1:14" ht="13" x14ac:dyDescent="0.25">
      <c r="A19" s="36">
        <f ca="1">IF('[1]Web Aquisition'!A20:B20="","",'[1]Web Aquisition'!A20:B20)</f>
        <v>44421</v>
      </c>
      <c r="B19" s="37"/>
      <c r="C19" s="15">
        <f ca="1">IF('[1]Web Aquisition'!C20="","",'[1]Web Aquisition'!C20)</f>
        <v>96.1</v>
      </c>
      <c r="D19" s="16">
        <f ca="1">IF('[1]Web Aquisition'!D20="","",'[1]Web Aquisition'!D20)</f>
        <v>0.22</v>
      </c>
      <c r="E19" s="15">
        <f ca="1">IF('[1]Web Aquisition'!E20="","",'[1]Web Aquisition'!E20)</f>
        <v>96</v>
      </c>
      <c r="F19" s="16">
        <f ca="1">IF('[1]Web Aquisition'!F20="","",'[1]Web Aquisition'!F20)</f>
        <v>0.11</v>
      </c>
      <c r="G19" s="15">
        <f ca="1">IF('[1]Web Aquisition'!G20="","",'[1]Web Aquisition'!G20)</f>
        <v>97.6</v>
      </c>
      <c r="H19" s="16">
        <f ca="1">IF('[1]Web Aquisition'!H20="","",'[1]Web Aquisition'!H20)</f>
        <v>0.16</v>
      </c>
      <c r="I19" s="15">
        <f ca="1">IF('[1]Web Aquisition'!I20="","",'[1]Web Aquisition'!I20)</f>
        <v>93</v>
      </c>
      <c r="J19" s="16">
        <f ca="1">IF('[1]Web Aquisition'!J20="","",'[1]Web Aquisition'!J20)</f>
        <v>0.48</v>
      </c>
      <c r="L19" s="10"/>
      <c r="M19" s="11"/>
      <c r="N19" s="11"/>
    </row>
    <row r="20" spans="1:14" ht="13" x14ac:dyDescent="0.25">
      <c r="A20" s="36">
        <f ca="1">IF('[1]Web Aquisition'!A21:B21="","",'[1]Web Aquisition'!A21:B21)</f>
        <v>44425</v>
      </c>
      <c r="B20" s="37"/>
      <c r="C20" s="15">
        <f ca="1">IF('[1]Web Aquisition'!C21="","",'[1]Web Aquisition'!C21)</f>
        <v>90.1</v>
      </c>
      <c r="D20" s="16">
        <f ca="1">IF('[1]Web Aquisition'!D21="","",'[1]Web Aquisition'!D21)</f>
        <v>0.25</v>
      </c>
      <c r="E20" s="15">
        <f ca="1">IF('[1]Web Aquisition'!E21="","",'[1]Web Aquisition'!E21)</f>
        <v>88</v>
      </c>
      <c r="F20" s="16">
        <f ca="1">IF('[1]Web Aquisition'!F21="","",'[1]Web Aquisition'!F21)</f>
        <v>0.1</v>
      </c>
      <c r="G20" s="15">
        <f ca="1">IF('[1]Web Aquisition'!G21="","",'[1]Web Aquisition'!G21)</f>
        <v>91.6</v>
      </c>
      <c r="H20" s="16">
        <f ca="1">IF('[1]Web Aquisition'!H21="","",'[1]Web Aquisition'!H21)</f>
        <v>0.25</v>
      </c>
      <c r="I20" s="15">
        <f ca="1">IF('[1]Web Aquisition'!I21="","",'[1]Web Aquisition'!I21)</f>
        <v>97.4</v>
      </c>
      <c r="J20" s="16">
        <f ca="1">IF('[1]Web Aquisition'!J21="","",'[1]Web Aquisition'!J21)</f>
        <v>0.33</v>
      </c>
      <c r="L20" s="10"/>
      <c r="M20" s="11"/>
      <c r="N20" s="11"/>
    </row>
    <row r="21" spans="1:14" ht="13" x14ac:dyDescent="0.25">
      <c r="A21" s="36">
        <f ca="1">IF('[1]Web Aquisition'!A22:B22="","",'[1]Web Aquisition'!A22:B22)</f>
        <v>44431</v>
      </c>
      <c r="B21" s="37"/>
      <c r="C21" s="15">
        <f ca="1">IF('[1]Web Aquisition'!C22="","",'[1]Web Aquisition'!C22)</f>
        <v>107.7</v>
      </c>
      <c r="D21" s="16">
        <f ca="1">IF('[1]Web Aquisition'!D22="","",'[1]Web Aquisition'!D22)</f>
        <v>0.2</v>
      </c>
      <c r="E21" s="15">
        <f ca="1">IF('[1]Web Aquisition'!E22="","",'[1]Web Aquisition'!E22)</f>
        <v>101.6</v>
      </c>
      <c r="F21" s="16">
        <f ca="1">IF('[1]Web Aquisition'!F22="","",'[1]Web Aquisition'!F22)</f>
        <v>0.11</v>
      </c>
      <c r="G21" s="15">
        <f ca="1">IF('[1]Web Aquisition'!G22="","",'[1]Web Aquisition'!G22)</f>
        <v>102.1</v>
      </c>
      <c r="H21" s="16">
        <f ca="1">IF('[1]Web Aquisition'!H22="","",'[1]Web Aquisition'!H22)</f>
        <v>0.2</v>
      </c>
      <c r="I21" s="15">
        <f ca="1">IF('[1]Web Aquisition'!I22="","",'[1]Web Aquisition'!I22)</f>
        <v>99</v>
      </c>
      <c r="J21" s="16">
        <f ca="1">IF('[1]Web Aquisition'!J22="","",'[1]Web Aquisition'!J22)</f>
        <v>0.25</v>
      </c>
      <c r="L21" s="10"/>
      <c r="M21" s="11"/>
      <c r="N21" s="11"/>
    </row>
    <row r="22" spans="1:14" ht="13" x14ac:dyDescent="0.25">
      <c r="A22" s="36">
        <f ca="1">IF('[1]Web Aquisition'!A23:B23="","",'[1]Web Aquisition'!A23:B23)</f>
        <v>44435</v>
      </c>
      <c r="B22" s="37"/>
      <c r="C22" s="15">
        <f ca="1">IF('[1]Web Aquisition'!C23="","",'[1]Web Aquisition'!C23)</f>
        <v>103.7</v>
      </c>
      <c r="D22" s="16">
        <f ca="1">IF('[1]Web Aquisition'!D23="","",'[1]Web Aquisition'!D23)</f>
        <v>0.28000000000000003</v>
      </c>
      <c r="E22" s="15">
        <f ca="1">IF('[1]Web Aquisition'!E23="","",'[1]Web Aquisition'!E23)</f>
        <v>102.4</v>
      </c>
      <c r="F22" s="16">
        <f ca="1">IF('[1]Web Aquisition'!F23="","",'[1]Web Aquisition'!F23)</f>
        <v>0.18</v>
      </c>
      <c r="G22" s="15">
        <f ca="1">IF('[1]Web Aquisition'!G23="","",'[1]Web Aquisition'!G23)</f>
        <v>104.4</v>
      </c>
      <c r="H22" s="16">
        <f ca="1">IF('[1]Web Aquisition'!H23="","",'[1]Web Aquisition'!H23)</f>
        <v>0.39</v>
      </c>
      <c r="I22" s="15">
        <f ca="1">IF('[1]Web Aquisition'!I23="","",'[1]Web Aquisition'!I23)</f>
        <v>96.5</v>
      </c>
      <c r="J22" s="16">
        <f ca="1">IF('[1]Web Aquisition'!J23="","",'[1]Web Aquisition'!J23)</f>
        <v>0.71</v>
      </c>
      <c r="L22" s="10"/>
      <c r="M22" s="11"/>
      <c r="N22" s="11"/>
    </row>
    <row r="23" spans="1:14" ht="24.75" customHeight="1" x14ac:dyDescent="0.25">
      <c r="A23" s="34" t="s">
        <v>13</v>
      </c>
      <c r="B23" s="35"/>
      <c r="C23" s="13" t="s">
        <v>14</v>
      </c>
      <c r="D23" s="13" t="s">
        <v>15</v>
      </c>
      <c r="E23" s="17" t="s">
        <v>16</v>
      </c>
      <c r="F23" s="18"/>
      <c r="G23" s="18"/>
      <c r="H23" s="18"/>
      <c r="I23" s="18"/>
      <c r="J23" s="18"/>
      <c r="L23" s="12"/>
    </row>
    <row r="24" spans="1:14" ht="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L24" s="12"/>
    </row>
    <row r="25" spans="1:14" ht="13" x14ac:dyDescent="0.3">
      <c r="A25" s="3"/>
      <c r="B25" s="3" t="s">
        <v>17</v>
      </c>
      <c r="C25" s="3"/>
      <c r="D25" s="3"/>
      <c r="E25" s="3"/>
      <c r="F25" s="3"/>
      <c r="G25" s="3"/>
      <c r="H25" s="3"/>
      <c r="I25" s="3"/>
      <c r="J25" s="3"/>
      <c r="L25" s="12"/>
    </row>
    <row r="26" spans="1:14" x14ac:dyDescent="0.25">
      <c r="L26" s="12"/>
    </row>
    <row r="27" spans="1:14" x14ac:dyDescent="0.25">
      <c r="L27" s="12"/>
    </row>
    <row r="28" spans="1:14" ht="13.5" customHeight="1" x14ac:dyDescent="0.25"/>
  </sheetData>
  <mergeCells count="20">
    <mergeCell ref="A15:B15"/>
    <mergeCell ref="A19:B19"/>
    <mergeCell ref="A20:B20"/>
    <mergeCell ref="A21:B21"/>
    <mergeCell ref="C12:D13"/>
    <mergeCell ref="E12:F13"/>
    <mergeCell ref="G12:H13"/>
    <mergeCell ref="I12:J13"/>
    <mergeCell ref="A14:B14"/>
    <mergeCell ref="A4:J4"/>
    <mergeCell ref="A5:J5"/>
    <mergeCell ref="A6:J6"/>
    <mergeCell ref="A8:J8"/>
    <mergeCell ref="A10:J10"/>
    <mergeCell ref="A22:B22"/>
    <mergeCell ref="A16:B16"/>
    <mergeCell ref="A17:B17"/>
    <mergeCell ref="A18:B18"/>
    <mergeCell ref="E23:J23"/>
    <mergeCell ref="A23:B23"/>
  </mergeCells>
  <conditionalFormatting sqref="C15:J22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Sharn Crosdale</cp:lastModifiedBy>
  <dcterms:created xsi:type="dcterms:W3CDTF">2019-12-16T00:51:09Z</dcterms:created>
  <dcterms:modified xsi:type="dcterms:W3CDTF">2021-09-08T02:59:53Z</dcterms:modified>
</cp:coreProperties>
</file>