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CBE Dropbox\CBE Team Folder\CBE Projects\Clients\Muswellbrook Coal (MCC)\2025\COMPLAINTS\"/>
    </mc:Choice>
  </mc:AlternateContent>
  <xr:revisionPtr revIDLastSave="0" documentId="13_ncr:1_{AA64FC1B-66B8-4AD5-A105-7A53EF778593}" xr6:coauthVersionLast="47" xr6:coauthVersionMax="47" xr10:uidLastSave="{00000000-0000-0000-0000-000000000000}"/>
  <bookViews>
    <workbookView xWindow="-108" yWindow="-108" windowWidth="23256" windowHeight="12576" tabRatio="709" activeTab="2" xr2:uid="{00000000-000D-0000-FFFF-FFFF00000000}"/>
  </bookViews>
  <sheets>
    <sheet name="Complainant Code" sheetId="3" r:id="rId1"/>
    <sheet name="List" sheetId="1" r:id="rId2"/>
    <sheet name="Web Report" sheetId="2" r:id="rId3"/>
    <sheet name="Complaint History" sheetId="8" r:id="rId4"/>
    <sheet name="Complaint Chart - Total" sheetId="12" r:id="rId5"/>
    <sheet name="Sheet1" sheetId="13" state="hidden" r:id="rId6"/>
  </sheets>
  <definedNames>
    <definedName name="_xlnm._FilterDatabase" localSheetId="0" hidden="1">'Complainant Code'!$A$1:$B$145</definedName>
    <definedName name="_xlnm._FilterDatabase" localSheetId="1" hidden="1">List!$A$1:$R$751</definedName>
    <definedName name="_xlnm.Print_Area" localSheetId="2">'Web Report'!$A$1:$J$9</definedName>
    <definedName name="_xlnm.Print_Titles" localSheetId="2">'Web Report'!$1:$6</definedName>
  </definedNames>
  <calcPr calcId="191029"/>
</workbook>
</file>

<file path=xl/calcChain.xml><?xml version="1.0" encoding="utf-8"?>
<calcChain xmlns="http://schemas.openxmlformats.org/spreadsheetml/2006/main">
  <c r="J249" i="8" l="1"/>
  <c r="B9" i="2"/>
  <c r="C9" i="2"/>
  <c r="D9" i="2"/>
  <c r="E9" i="2"/>
  <c r="F9" i="2"/>
  <c r="G9" i="2"/>
  <c r="H9" i="2"/>
  <c r="I9" i="2"/>
  <c r="J9" i="2"/>
  <c r="J248" i="8"/>
  <c r="J242" i="8"/>
  <c r="J243" i="8"/>
  <c r="J244" i="8"/>
  <c r="J245" i="8"/>
  <c r="J246" i="8"/>
  <c r="J247" i="8"/>
  <c r="B8" i="2"/>
  <c r="C8" i="2"/>
  <c r="D8" i="2"/>
  <c r="E8" i="2"/>
  <c r="F8" i="2"/>
  <c r="G8" i="2"/>
  <c r="H8" i="2"/>
  <c r="I8" i="2"/>
  <c r="J8" i="2"/>
  <c r="J241" i="8" l="1"/>
  <c r="J240" i="8"/>
  <c r="B7" i="2"/>
  <c r="C7" i="2"/>
  <c r="D7" i="2"/>
  <c r="E7" i="2"/>
  <c r="F7" i="2"/>
  <c r="G7" i="2"/>
  <c r="H7" i="2"/>
  <c r="I7" i="2"/>
  <c r="J7" i="2"/>
  <c r="J239" i="8"/>
  <c r="J238" i="8"/>
  <c r="J235" i="8"/>
  <c r="J236" i="8"/>
  <c r="J237" i="8"/>
  <c r="J234" i="8"/>
  <c r="J233" i="8"/>
  <c r="J232" i="8"/>
  <c r="J231" i="8"/>
  <c r="J230" i="8"/>
  <c r="J228" i="8"/>
  <c r="J229" i="8"/>
  <c r="L246" i="8" l="1"/>
  <c r="L239" i="8"/>
  <c r="L248" i="8"/>
  <c r="L242" i="8"/>
  <c r="L243" i="8"/>
  <c r="L250" i="8"/>
  <c r="L244" i="8"/>
  <c r="L245" i="8"/>
  <c r="L241" i="8"/>
  <c r="L240" i="8"/>
  <c r="L247" i="8"/>
  <c r="L249" i="8"/>
  <c r="J227" i="8"/>
  <c r="J221" i="8"/>
  <c r="J222" i="8"/>
  <c r="J223" i="8"/>
  <c r="J224" i="8"/>
  <c r="J225" i="8"/>
  <c r="J226" i="8"/>
  <c r="L237" i="8" s="1"/>
  <c r="J220" i="8"/>
  <c r="J218" i="8"/>
  <c r="J219" i="8"/>
  <c r="J217" i="8"/>
  <c r="J216" i="8"/>
  <c r="J215" i="8"/>
  <c r="J214" i="8"/>
  <c r="J212" i="8"/>
  <c r="J213" i="8"/>
  <c r="J211" i="8"/>
  <c r="L97" i="8"/>
  <c r="L98" i="8"/>
  <c r="L99" i="8"/>
  <c r="L100" i="8"/>
  <c r="L101" i="8"/>
  <c r="L102" i="8"/>
  <c r="L103" i="8"/>
  <c r="L104" i="8"/>
  <c r="L105" i="8"/>
  <c r="L106" i="8"/>
  <c r="L107" i="8"/>
  <c r="L108" i="8"/>
  <c r="L109" i="8"/>
  <c r="L110" i="8"/>
  <c r="L111" i="8"/>
  <c r="L112" i="8"/>
  <c r="L113" i="8"/>
  <c r="L114" i="8"/>
  <c r="L115" i="8"/>
  <c r="L116" i="8"/>
  <c r="L117" i="8"/>
  <c r="L118" i="8"/>
  <c r="J209" i="8"/>
  <c r="J210" i="8"/>
  <c r="L238" i="8" l="1"/>
  <c r="K238" i="8"/>
  <c r="L236" i="8"/>
  <c r="L235" i="8"/>
  <c r="L234" i="8"/>
  <c r="L233" i="8"/>
  <c r="L232" i="8"/>
  <c r="L230" i="8"/>
  <c r="L231" i="8"/>
  <c r="L227" i="8"/>
  <c r="L228" i="8"/>
  <c r="L229" i="8"/>
  <c r="L224" i="8"/>
  <c r="L225" i="8"/>
  <c r="L226" i="8"/>
  <c r="L222" i="8"/>
  <c r="L223" i="8"/>
  <c r="L221" i="8"/>
  <c r="K226" i="8"/>
  <c r="O133" i="8" s="1"/>
  <c r="L220" i="8"/>
  <c r="J208" i="8"/>
  <c r="L219" i="8" s="1"/>
  <c r="J207" i="8" l="1"/>
  <c r="L218" i="8" s="1"/>
  <c r="J206" i="8" l="1"/>
  <c r="L217" i="8" s="1"/>
  <c r="J203" i="8"/>
  <c r="J204" i="8"/>
  <c r="J205" i="8"/>
  <c r="L216" i="8" l="1"/>
  <c r="L215" i="8"/>
  <c r="L214" i="8"/>
  <c r="K214" i="8"/>
  <c r="O132" i="8" s="1"/>
  <c r="J202" i="8"/>
  <c r="L213" i="8" s="1"/>
  <c r="J201" i="8" l="1"/>
  <c r="L212" i="8" s="1"/>
  <c r="J200" i="8"/>
  <c r="L211" i="8" l="1"/>
  <c r="J199" i="8"/>
  <c r="L210" i="8" s="1"/>
  <c r="J198" i="8" l="1"/>
  <c r="L209" i="8" s="1"/>
  <c r="J197" i="8"/>
  <c r="J196" i="8"/>
  <c r="J195" i="8"/>
  <c r="J194" i="8"/>
  <c r="J192" i="8"/>
  <c r="J193" i="8"/>
  <c r="J191" i="8"/>
  <c r="L206" i="8" l="1"/>
  <c r="L207" i="8"/>
  <c r="L208" i="8"/>
  <c r="L205" i="8"/>
  <c r="L204" i="8"/>
  <c r="L203" i="8"/>
  <c r="L202" i="8"/>
  <c r="K202" i="8"/>
  <c r="O131" i="8" s="1"/>
  <c r="J179" i="8" l="1"/>
  <c r="J180" i="8"/>
  <c r="J181" i="8"/>
  <c r="J182" i="8"/>
  <c r="J183" i="8"/>
  <c r="J184" i="8"/>
  <c r="J185" i="8"/>
  <c r="J186" i="8"/>
  <c r="J187" i="8"/>
  <c r="J188" i="8"/>
  <c r="J189" i="8"/>
  <c r="J190" i="8"/>
  <c r="L201" i="8" s="1"/>
  <c r="J178" i="8"/>
  <c r="L196" i="8" l="1"/>
  <c r="L200" i="8"/>
  <c r="L189" i="8"/>
  <c r="L192" i="8"/>
  <c r="L191" i="8"/>
  <c r="L190" i="8"/>
  <c r="L195" i="8"/>
  <c r="L194" i="8"/>
  <c r="L193" i="8"/>
  <c r="L199" i="8"/>
  <c r="L198" i="8"/>
  <c r="L197" i="8"/>
  <c r="K190" i="8"/>
  <c r="O130" i="8" s="1"/>
  <c r="J167" i="8" l="1"/>
  <c r="J168" i="8"/>
  <c r="J169" i="8"/>
  <c r="J170" i="8"/>
  <c r="J171" i="8"/>
  <c r="J172" i="8"/>
  <c r="J173" i="8"/>
  <c r="J174" i="8"/>
  <c r="J175" i="8"/>
  <c r="J176" i="8"/>
  <c r="J177" i="8"/>
  <c r="L188" i="8" s="1"/>
  <c r="L185" i="8" l="1"/>
  <c r="L186" i="8"/>
  <c r="L178" i="8"/>
  <c r="L183" i="8"/>
  <c r="L181" i="8"/>
  <c r="L184" i="8"/>
  <c r="L180" i="8"/>
  <c r="L182" i="8"/>
  <c r="L187" i="8"/>
  <c r="L179" i="8"/>
  <c r="K178" i="8"/>
  <c r="O129" i="8" s="1"/>
  <c r="J161" i="8" l="1"/>
  <c r="J166" i="8" l="1"/>
  <c r="L177" i="8" s="1"/>
  <c r="J155" i="8"/>
  <c r="J156" i="8"/>
  <c r="J157" i="8"/>
  <c r="J158" i="8"/>
  <c r="J159" i="8"/>
  <c r="J160" i="8"/>
  <c r="J162" i="8"/>
  <c r="J163" i="8"/>
  <c r="J164" i="8"/>
  <c r="J165" i="8"/>
  <c r="J147" i="8"/>
  <c r="J143" i="8"/>
  <c r="J144" i="8"/>
  <c r="J145" i="8"/>
  <c r="J146" i="8"/>
  <c r="J148" i="8"/>
  <c r="J149" i="8"/>
  <c r="J150" i="8"/>
  <c r="J151" i="8"/>
  <c r="J152" i="8"/>
  <c r="J153" i="8"/>
  <c r="J154" i="8"/>
  <c r="J132" i="8"/>
  <c r="J133" i="8"/>
  <c r="J134" i="8"/>
  <c r="J135" i="8"/>
  <c r="J136" i="8"/>
  <c r="J137" i="8"/>
  <c r="J138" i="8"/>
  <c r="J139" i="8"/>
  <c r="J140" i="8"/>
  <c r="J141" i="8"/>
  <c r="J142" i="8"/>
  <c r="J119" i="8"/>
  <c r="J120" i="8"/>
  <c r="J121" i="8"/>
  <c r="J122" i="8"/>
  <c r="J123" i="8"/>
  <c r="J124" i="8"/>
  <c r="J125" i="8"/>
  <c r="J126" i="8"/>
  <c r="J127" i="8"/>
  <c r="J128" i="8"/>
  <c r="J129" i="8"/>
  <c r="J130" i="8"/>
  <c r="J131" i="8"/>
  <c r="L4" i="8"/>
  <c r="L5" i="8"/>
  <c r="L6" i="8"/>
  <c r="L7" i="8"/>
  <c r="L8" i="8"/>
  <c r="L9" i="8"/>
  <c r="L10" i="8"/>
  <c r="L11" i="8"/>
  <c r="L3" i="8"/>
  <c r="L2"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U124" i="8"/>
  <c r="K118" i="8"/>
  <c r="R124" i="8" s="1"/>
  <c r="K112" i="8"/>
  <c r="K100" i="8"/>
  <c r="L96" i="8"/>
  <c r="L95" i="8"/>
  <c r="L94" i="8"/>
  <c r="L93" i="8"/>
  <c r="K88" i="8"/>
  <c r="K76" i="8"/>
  <c r="K64" i="8"/>
  <c r="O124" i="8"/>
  <c r="U123" i="8"/>
  <c r="R123" i="8"/>
  <c r="O123" i="8"/>
  <c r="U122" i="8"/>
  <c r="R122" i="8"/>
  <c r="O122" i="8"/>
  <c r="U121" i="8"/>
  <c r="R121" i="8"/>
  <c r="O121" i="8"/>
  <c r="U120" i="8"/>
  <c r="R120" i="8"/>
  <c r="O120" i="8"/>
  <c r="U119" i="8"/>
  <c r="R119" i="8"/>
  <c r="O119" i="8"/>
  <c r="U118" i="8"/>
  <c r="R118" i="8"/>
  <c r="O118" i="8"/>
  <c r="U117" i="8"/>
  <c r="R117" i="8"/>
  <c r="O117" i="8"/>
  <c r="K46" i="8"/>
  <c r="U116" i="8"/>
  <c r="R116" i="8"/>
  <c r="O116" i="8"/>
  <c r="U115" i="8"/>
  <c r="R115" i="8"/>
  <c r="O115" i="8"/>
  <c r="K34" i="8"/>
  <c r="L176" i="8" l="1"/>
  <c r="L170" i="8"/>
  <c r="L163" i="8"/>
  <c r="L138" i="8"/>
  <c r="L146" i="8"/>
  <c r="L119" i="8"/>
  <c r="L127" i="8"/>
  <c r="L120" i="8"/>
  <c r="L128" i="8"/>
  <c r="L126" i="8"/>
  <c r="L121" i="8"/>
  <c r="L129" i="8"/>
  <c r="L125" i="8"/>
  <c r="L122" i="8"/>
  <c r="L130" i="8"/>
  <c r="L123" i="8"/>
  <c r="L124" i="8"/>
  <c r="L154" i="8"/>
  <c r="L137" i="8"/>
  <c r="L153" i="8"/>
  <c r="L145" i="8"/>
  <c r="L162" i="8"/>
  <c r="L169" i="8"/>
  <c r="L136" i="8"/>
  <c r="L152" i="8"/>
  <c r="L144" i="8"/>
  <c r="L161" i="8"/>
  <c r="L158" i="8"/>
  <c r="L168" i="8"/>
  <c r="L135" i="8"/>
  <c r="L151" i="8"/>
  <c r="L143" i="8"/>
  <c r="L160" i="8"/>
  <c r="L167" i="8"/>
  <c r="L142" i="8"/>
  <c r="L134" i="8"/>
  <c r="L150" i="8"/>
  <c r="L159" i="8"/>
  <c r="L175" i="8"/>
  <c r="L166" i="8"/>
  <c r="L141" i="8"/>
  <c r="L133" i="8"/>
  <c r="L149" i="8"/>
  <c r="L157" i="8"/>
  <c r="L174" i="8"/>
  <c r="L140" i="8"/>
  <c r="L132" i="8"/>
  <c r="L148" i="8"/>
  <c r="L165" i="8"/>
  <c r="L156" i="8"/>
  <c r="L173" i="8"/>
  <c r="U125" i="8"/>
  <c r="L139" i="8"/>
  <c r="L131" i="8"/>
  <c r="L147" i="8"/>
  <c r="L164" i="8"/>
  <c r="L155" i="8"/>
  <c r="L171" i="8"/>
  <c r="L172" i="8"/>
  <c r="K142" i="8"/>
  <c r="O126" i="8" s="1"/>
  <c r="K130" i="8"/>
  <c r="O125" i="8" s="1"/>
  <c r="K154" i="8"/>
  <c r="O127" i="8" s="1"/>
  <c r="U127" i="8"/>
  <c r="U126" i="8"/>
  <c r="K166" i="8"/>
  <c r="O128" i="8" s="1"/>
  <c r="U12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 Thomas</author>
  </authors>
  <commentList>
    <comment ref="I135" authorId="0" shapeId="0" xr:uid="{00000000-0006-0000-0300-000001000000}">
      <text>
        <r>
          <rPr>
            <b/>
            <sz val="9"/>
            <color indexed="81"/>
            <rFont val="Tahoma"/>
            <family val="2"/>
          </rPr>
          <t>Julie Thomas:</t>
        </r>
        <r>
          <rPr>
            <sz val="9"/>
            <color indexed="81"/>
            <rFont val="Tahoma"/>
            <family val="2"/>
          </rPr>
          <t xml:space="preserve">
Driving</t>
        </r>
      </text>
    </comment>
  </commentList>
</comments>
</file>

<file path=xl/sharedStrings.xml><?xml version="1.0" encoding="utf-8"?>
<sst xmlns="http://schemas.openxmlformats.org/spreadsheetml/2006/main" count="6991" uniqueCount="2391">
  <si>
    <t>ID</t>
  </si>
  <si>
    <t>Date Reported</t>
  </si>
  <si>
    <t>Time Reported</t>
  </si>
  <si>
    <t>First name</t>
  </si>
  <si>
    <t>Surname</t>
  </si>
  <si>
    <t>Region</t>
  </si>
  <si>
    <t>Address</t>
  </si>
  <si>
    <t>Telephone</t>
  </si>
  <si>
    <t>Date of Incident</t>
  </si>
  <si>
    <t>Time of incident</t>
  </si>
  <si>
    <t>Method of Contact</t>
  </si>
  <si>
    <t>Action Taken</t>
  </si>
  <si>
    <t>Follow up date</t>
  </si>
  <si>
    <t>Follow up Time</t>
  </si>
  <si>
    <t>Glen</t>
  </si>
  <si>
    <t>Pickham</t>
  </si>
  <si>
    <t>N. Muswellbrook</t>
  </si>
  <si>
    <t>4 Almeria Glen</t>
  </si>
  <si>
    <t>SULPHUR  SMELL</t>
  </si>
  <si>
    <t>ODOUR</t>
  </si>
  <si>
    <t>SULPHUR SMELL</t>
  </si>
  <si>
    <t>CAPPING WITH CLAY</t>
  </si>
  <si>
    <t>* MARK SPOKE TO MRS PICKHAM STATED PROPOSED REMEDIATION PROGRAM</t>
  </si>
  <si>
    <t>Wayne</t>
  </si>
  <si>
    <t>McDonald</t>
  </si>
  <si>
    <t>COVERING CLAY</t>
  </si>
  <si>
    <t>IRATE WANTED MARK  HOWES MOBILE NO   I</t>
  </si>
  <si>
    <t>Monica</t>
  </si>
  <si>
    <t>Balmer</t>
  </si>
  <si>
    <t>SMELL</t>
  </si>
  <si>
    <t>COVER WITH CLAY</t>
  </si>
  <si>
    <t>COULD NOT GO OUTSIDE FOR SMELL</t>
  </si>
  <si>
    <t>Leanne</t>
  </si>
  <si>
    <t>Quinn</t>
  </si>
  <si>
    <t>118 Queen St.</t>
  </si>
  <si>
    <t>NOISE</t>
  </si>
  <si>
    <t>DOZER NOISE</t>
  </si>
  <si>
    <t>DOZER REPLACED  WITH  LOADER</t>
  </si>
  <si>
    <t>Neil</t>
  </si>
  <si>
    <t>Clifford</t>
  </si>
  <si>
    <t>SPONTANEOUS  COMBUSTION    SMELL</t>
  </si>
  <si>
    <t>COVERING WITH CLAY</t>
  </si>
  <si>
    <t>Garland</t>
  </si>
  <si>
    <t>STRONG SULPHUR</t>
  </si>
  <si>
    <t>SMELL  PRESENT  PREVIOUS NIGHT</t>
  </si>
  <si>
    <t/>
  </si>
  <si>
    <t>Helen</t>
  </si>
  <si>
    <t>Millerd</t>
  </si>
  <si>
    <t>18 Shiraz St.</t>
  </si>
  <si>
    <t>BLAST</t>
  </si>
  <si>
    <t>PERIOD OF TIME 2 YEARS    CRACKING REPAIRED 3 TIMES</t>
  </si>
  <si>
    <t>Sonia</t>
  </si>
  <si>
    <t>BLAST/noise</t>
  </si>
  <si>
    <t>NO BLAST</t>
  </si>
  <si>
    <t>FIRST  BLAST  LIKE  COMPLAINT</t>
  </si>
  <si>
    <t>HE  DOESN’T WANT US TO SHAKE THE HOUSE HE WANTS A SURVEY STRUCTURED ON THE HOUSE</t>
  </si>
  <si>
    <t>Chris</t>
  </si>
  <si>
    <t>Turvey</t>
  </si>
  <si>
    <t>79 Queen St.</t>
  </si>
  <si>
    <t>Paul</t>
  </si>
  <si>
    <t>Read</t>
  </si>
  <si>
    <t>Noise &amp; Dust</t>
  </si>
  <si>
    <t>Thanked Paul For His Call &amp; Passed Information On To    M  Howes Operations Ceased After 8.00 PM The Following Night</t>
  </si>
  <si>
    <t>Very Upset About Noise &amp; Dust ,Indicated He Could Hear Two Way Radio Talk -Perhaps From A Parked Truck Beside The Highway Additional Follow Up M Howes Rang Paul 11.50 AM 
On 18/4/05 &amp; Gave him the ap</t>
  </si>
  <si>
    <t>NOISE    DUST</t>
  </si>
  <si>
    <t>THANKED  PAUL FOR HIS CALL AND PASSED  INFORMATION ON TO MARK HOWES  OPERATION CEASED OPERATION  AFTER  8.00pm  following  night</t>
  </si>
  <si>
    <t>Graham</t>
  </si>
  <si>
    <t>Collins</t>
  </si>
  <si>
    <t>Noise ----   Shovel  ,  Shovel Bucket &amp; Fan   ----  Dozer &amp; Tracks  ,Reverse Horns</t>
  </si>
  <si>
    <t>It Was Shown To Be  41.6 DB On Citec Systems</t>
  </si>
  <si>
    <t>Modified Operations  ---  Parked Up Dozer  ---- Looking At Further Options</t>
  </si>
  <si>
    <t>Sonya</t>
  </si>
  <si>
    <t>Spon  Com  Smell At Her House</t>
  </si>
  <si>
    <t>The Area At No1  U/G Was Inspected &amp; The Smoke Was Hanging   Low In The Pit Area There Was A Strong Smell</t>
  </si>
  <si>
    <t>This Area Is Being Attended To Urgently &amp; Will Be Sealed Once A Ramp Is Constructed Up The High Wall</t>
  </si>
  <si>
    <t>Mark Howes Invited Mrs McDonald To A Meeting At MCC And To Inspect The Com Spon Work -----A Meeting Planned For This Week</t>
  </si>
  <si>
    <t>71 Queen St.</t>
  </si>
  <si>
    <t>Noise</t>
  </si>
  <si>
    <t>Rang To Report He Could Hear A Dozer &amp; Reversing Horn --- Turned Out To Be 101 Relocating</t>
  </si>
  <si>
    <t>Wayne &amp; Sonya</t>
  </si>
  <si>
    <t>Smell</t>
  </si>
  <si>
    <t>No 1 Portal Will Be Sealed This Week &amp; Ensure Mobile Contact With MCC Staff</t>
  </si>
  <si>
    <t>Wants MCC To Act On Sealing Spon Comb &amp; Wants To Ensure 24 Hour Communication</t>
  </si>
  <si>
    <t>Mrs</t>
  </si>
  <si>
    <t>Shoobridge</t>
  </si>
  <si>
    <t>26 Kingfisher Crs.</t>
  </si>
  <si>
    <t>Sulphur Smell  -  Advised By Email / Refer Attachment</t>
  </si>
  <si>
    <t>Odour</t>
  </si>
  <si>
    <t>No 1 U/G Portals Will Be Sealed</t>
  </si>
  <si>
    <t>146  Queen St</t>
  </si>
  <si>
    <t>Very Bad Sulphur Smell</t>
  </si>
  <si>
    <t>Portal Of No 1 U/G Entry Will Be Sealed This Week</t>
  </si>
  <si>
    <t>Thanked MCC For The Feed Back &amp; Pleased Something Is Being     Done</t>
  </si>
  <si>
    <t>Peter</t>
  </si>
  <si>
    <t>May</t>
  </si>
  <si>
    <t>148 Queen St.</t>
  </si>
  <si>
    <t>Bad Sulphur Smell     ( Advised By Email ) Refer Attachment</t>
  </si>
  <si>
    <t>No 1 U/G Portals Will Be Sealed With Clay This Week</t>
  </si>
  <si>
    <t>Left Telephone Message    Re : Proposal   Action</t>
  </si>
  <si>
    <t>Kim</t>
  </si>
  <si>
    <t>Hamson</t>
  </si>
  <si>
    <t>144 Queen St.</t>
  </si>
  <si>
    <t>Very Bad Sulphur Smell In Queen Street ----Advised By Email ( Refer Attachment )</t>
  </si>
  <si>
    <t>No 1U/G Portals Will Be Sealed This Week</t>
  </si>
  <si>
    <t>Mrs Hansen Appreciated The Work That Is Being Done To Control   The Odour</t>
  </si>
  <si>
    <t>Anthony</t>
  </si>
  <si>
    <t>Strong Smell Of Sulphur</t>
  </si>
  <si>
    <t>`Portals Are Being Sealed As Soon As Possible</t>
  </si>
  <si>
    <t>Garry</t>
  </si>
  <si>
    <t>Griffith</t>
  </si>
  <si>
    <t>McCullys Gap Kingdom Hall</t>
  </si>
  <si>
    <t xml:space="preserve"> ODOUR  LAST  TWO  WEEKS  STRONG  TODAY</t>
  </si>
  <si>
    <t>odour</t>
  </si>
  <si>
    <t>cover with clay</t>
  </si>
  <si>
    <t>Noise Complaint</t>
  </si>
  <si>
    <t>Fire at UG</t>
  </si>
  <si>
    <t>working toward covering the spon com area</t>
  </si>
  <si>
    <t>Left message on answer machine</t>
  </si>
  <si>
    <t>Russell</t>
  </si>
  <si>
    <t>Fitzgerald</t>
  </si>
  <si>
    <t>63 Queen St.</t>
  </si>
  <si>
    <t>Fire at No 1</t>
  </si>
  <si>
    <t>Working to cover portal</t>
  </si>
  <si>
    <t>Colleen</t>
  </si>
  <si>
    <t>Odour strong smell of sulphur previous night</t>
  </si>
  <si>
    <t>odour  strong  smell  previous  night</t>
  </si>
  <si>
    <t>covering  with  clay</t>
  </si>
  <si>
    <t>Alison</t>
  </si>
  <si>
    <t>CALL  BACK  REQUIRED  NEXT  WORKING   DAY</t>
  </si>
  <si>
    <t>Anonymous</t>
  </si>
  <si>
    <t>Muswellbrook</t>
  </si>
  <si>
    <t>Detailed actions being taken</t>
  </si>
  <si>
    <t>Mark</t>
  </si>
  <si>
    <t>Folpp</t>
  </si>
  <si>
    <t>Queen St</t>
  </si>
  <si>
    <t>79 Queen St</t>
  </si>
  <si>
    <t>Phone Call to M Howes</t>
  </si>
  <si>
    <t>Call back required next working day</t>
  </si>
  <si>
    <t>Trisha</t>
  </si>
  <si>
    <t>Davies</t>
  </si>
  <si>
    <t>Ted Clay Cls.</t>
  </si>
  <si>
    <t>Sulphur Odour</t>
  </si>
  <si>
    <t>Left a telephone message</t>
  </si>
  <si>
    <t>Strong smell of spon com</t>
  </si>
  <si>
    <t>ODOUR    AND  NOISE</t>
  </si>
  <si>
    <t>Ross &amp; Colleen</t>
  </si>
  <si>
    <t>Gageler</t>
  </si>
  <si>
    <t>15 Merlot  St</t>
  </si>
  <si>
    <t>Portals  Are  Being  Sealed  As  Soon  As   Possible</t>
  </si>
  <si>
    <t>Happy That  It  Is  Being  Fixed &amp; We Are Working On It  Thanked  MCC For The Call Back</t>
  </si>
  <si>
    <t>Tony</t>
  </si>
  <si>
    <t>McCarthy</t>
  </si>
  <si>
    <t>126 Queen St.</t>
  </si>
  <si>
    <t>VIBRATION</t>
  </si>
  <si>
    <t>NO  BLASTING  AT  MCC   AT  THAT  TIME  EXPLAINED  TO    TONY</t>
  </si>
  <si>
    <t>ODOUR  SPON  COM</t>
  </si>
  <si>
    <t>WORK WEEKEND  TO  PLACE  CLAY  INTO  CRACKS  AND          COVER</t>
  </si>
  <si>
    <t>MRS DAVIES  SEAMED  CONTENT  WITH ACTION  BEING  TAKEN   MRS  DAVIES  THANKED  MARK  HOWES  FOR  THE  CALL</t>
  </si>
  <si>
    <t>Fire at No1</t>
  </si>
  <si>
    <t>Cover area with clay</t>
  </si>
  <si>
    <t>Noise from drill and clanging sounds could be heard</t>
  </si>
  <si>
    <t>No mining activity and check monitor</t>
  </si>
  <si>
    <t>CT indicated something will have to be done or the operation will be shut down</t>
  </si>
  <si>
    <t>ODOUR    STRONG  SULPHUR   SMELL</t>
  </si>
  <si>
    <t>CAPPING  WITH  CLAY</t>
  </si>
  <si>
    <t>APPRECIATIVE OF FEED BACK</t>
  </si>
  <si>
    <t>Fred</t>
  </si>
  <si>
    <t>McCully's Gap</t>
  </si>
  <si>
    <t>smell tickled throat</t>
  </si>
  <si>
    <t>Environmental Hotline - call back next working day, Environmental Manager responded</t>
  </si>
  <si>
    <t>Action taken as per Spontaneous Combustion Management Plan</t>
  </si>
  <si>
    <t>Gail</t>
  </si>
  <si>
    <t>BLASTING  DID HAPPEN AT MCC  AT 3.30 pm</t>
  </si>
  <si>
    <t>BLASTING RECORD INDICATES  75  PER  CENT  CLOUD  COVER AT MEDIUM LEVEL  BELLS MOUNTAIN   VISIBLE  BLASTING INCIDENT WOULD BE DISCUSSED AT MEETING</t>
  </si>
  <si>
    <t>OPERATIONAL NOISE</t>
  </si>
  <si>
    <t>OPERATIONAL NOISE  CALL MADE DIRECT TO OCE</t>
  </si>
  <si>
    <t>OPERATION NOISE</t>
  </si>
  <si>
    <t>SHOVEL  DOZER NOISE</t>
  </si>
  <si>
    <t>NOISE OPERATION PROCEDURE IN PLACE</t>
  </si>
  <si>
    <t xml:space="preserve">      MARK LEFT MESSAGE  ON VOICE MAIL</t>
  </si>
  <si>
    <t>Michael</t>
  </si>
  <si>
    <t>Robinson</t>
  </si>
  <si>
    <t>Chablis Cls.</t>
  </si>
  <si>
    <t>OPERATIONAL NOISE  THAT NIGHT AND PREVIOUS  UNABLE TO SLEEP REVERSING BEEPERS  AND LOADING TRUCKS</t>
  </si>
  <si>
    <t>SATISFIED WITH ACTIONS</t>
  </si>
  <si>
    <t>SHOVEL NOISE FANS AND RETARD ON TRUCKS</t>
  </si>
  <si>
    <t>INTRUSIVE NOISE IT WAS WORSE THIS NIGHT  THAN PREVIOUS NIGHTS</t>
  </si>
  <si>
    <t>said he could hear trucks dozers and a bucket scratching and this was keeping him awake</t>
  </si>
  <si>
    <t>stop 105 send employee to Aberdeen St to listen while we attempted to modify operations. Finally parked up 105 for the shift</t>
  </si>
  <si>
    <t>noise from previous night at 4:40am (5/7/05)</t>
  </si>
  <si>
    <t>noise is continually being managed</t>
  </si>
  <si>
    <t>Operation has been noisier over the last 2 weeks than in previous weeks.</t>
  </si>
  <si>
    <t>Spon com smell - house closed up - still smelling especially at night</t>
  </si>
  <si>
    <t>phone conversation</t>
  </si>
  <si>
    <t>informed Sonya the old working were intended to be flooded with water to put out heating</t>
  </si>
  <si>
    <t>Spon com smell at 6 pm</t>
  </si>
  <si>
    <t>satisfied with action</t>
  </si>
  <si>
    <t>Noise Said they could hear machinery and a loud bang 20 mins prior</t>
  </si>
  <si>
    <t>101 working at No1</t>
  </si>
  <si>
    <t>Noise - Claimed to hear shovel noises and the dirt falling into the trucks</t>
  </si>
  <si>
    <t>101 working at the time</t>
  </si>
  <si>
    <t>Kathy</t>
  </si>
  <si>
    <t>felt blast</t>
  </si>
  <si>
    <t>felt like a little earthquake, the house shook and the windows rattled</t>
  </si>
  <si>
    <t>MCC indicated blast was within DEC limits</t>
  </si>
  <si>
    <t>operation was constantly modified. 9 hours production from 3 digging units (potential 30 hours operation).</t>
  </si>
  <si>
    <t>Roanne</t>
  </si>
  <si>
    <t>Dagg</t>
  </si>
  <si>
    <t>low frequency "drone" noise</t>
  </si>
  <si>
    <t>Did not sleep at all during the night</t>
  </si>
  <si>
    <t>Operations modified and stopped during the night.</t>
  </si>
  <si>
    <t>Would like the noise addressed, and will be discussed at the Consultative Committee Meeting on Thursday 21/7/05.</t>
  </si>
  <si>
    <t>(MCC left voice mail message to call back)`</t>
  </si>
  <si>
    <t>Davis</t>
  </si>
  <si>
    <t>136 Queen St.</t>
  </si>
  <si>
    <t>blast vibration</t>
  </si>
  <si>
    <t>Kitchen window rattled. Had not felt any blasts before.</t>
  </si>
  <si>
    <t>Blasts are designed to reduce impacts. Blast was within limits (ground vibration @ 0.18 mm/s and overpressure @ 103.5 dBL.).</t>
  </si>
  <si>
    <t>Satisfied with results.</t>
  </si>
  <si>
    <t>Dozer tracks, shovel bucket and trucks carting could be heard.</t>
  </si>
  <si>
    <t>Operations modified and went to Queen St to listen - noise was carrying strongly all night.</t>
  </si>
  <si>
    <t>Operations modified. Only able to work one loading unit - no further complaints</t>
  </si>
  <si>
    <t>Would contact Mark Howes on Tuesday morning and that he intended to complain on a much more regular basis.</t>
  </si>
  <si>
    <t>OCE previously modified operations and went to Queen St. to listen - noise was carrying strongly all night.</t>
  </si>
  <si>
    <t>Operations modified - only able to work one loading unit.</t>
  </si>
  <si>
    <t>OCE shut down all machines and then commenced a sequence start up. Parked up 106 and dozers. Continued to work 105 in NWT (north west tongue) .</t>
  </si>
  <si>
    <t>Colin</t>
  </si>
  <si>
    <t>Hutison</t>
  </si>
  <si>
    <t>Castle Rock</t>
  </si>
  <si>
    <t>Blast - loud bang</t>
  </si>
  <si>
    <t>Stirred dogs up, rattled windows. Shot fired at 12:35pm.</t>
  </si>
  <si>
    <t>Results comply with consent conditions and sent to complainant. Blasts are designed to reduce impacts.  Ground vibration 0.08 mm/s. Overpressure 99.2 dBL.</t>
  </si>
  <si>
    <t>Shane</t>
  </si>
  <si>
    <t>Mataro Ave.</t>
  </si>
  <si>
    <t>Shook the house, massive vibration.</t>
  </si>
  <si>
    <t>Blasting occurred at 12:49pm.</t>
  </si>
  <si>
    <t>Satisfied with the results.</t>
  </si>
  <si>
    <t>Mathew</t>
  </si>
  <si>
    <t>Hayes</t>
  </si>
  <si>
    <t>Mining operations disturbing sleep.</t>
  </si>
  <si>
    <t>Strong temperature inversion all night.</t>
  </si>
  <si>
    <t>Operations modified immediately after call.</t>
  </si>
  <si>
    <t>Requested copy of Consent Conditions, which were mailed on 6 October 2005.</t>
  </si>
  <si>
    <t>Christine</t>
  </si>
  <si>
    <t>Sheedy</t>
  </si>
  <si>
    <t>19 Cabernet St.</t>
  </si>
  <si>
    <t>Strong sulphur smell.</t>
  </si>
  <si>
    <t>Smell evident. Wind direction change.</t>
  </si>
  <si>
    <t>Covering ST/H spon com over the next day.</t>
  </si>
  <si>
    <t>Cook St.</t>
  </si>
  <si>
    <t>Could hear dozer tracks slapping.</t>
  </si>
  <si>
    <t>Dozer noise.</t>
  </si>
  <si>
    <t>Unable to follow up anonymous call - direct call to the Workshop</t>
  </si>
  <si>
    <t>Blast vibration.</t>
  </si>
  <si>
    <t>Shook windows and cupboards. Could have untied the shot. The conditions were not good with lightening and rain.</t>
  </si>
  <si>
    <t>Suggestion of untying shot before storm will be passed onto management. Shotfirers and manager indicated  that the shot had to be let off due to safety reasons.</t>
  </si>
  <si>
    <t>Operational noise.</t>
  </si>
  <si>
    <t>Operations were being modified to reduce noise when the phone call was received. Noise also from trucks hauling waste from wash plant - changed dump location.</t>
  </si>
  <si>
    <t>Satisfied with response when he was able to speak with the OCE.</t>
  </si>
  <si>
    <t>Elevated noise levels.</t>
  </si>
  <si>
    <t>Jeff</t>
  </si>
  <si>
    <t>King</t>
  </si>
  <si>
    <t>114 Queen St.</t>
  </si>
  <si>
    <t>Really terrible blast. - knocked ornament off shelf, vibration was bad, nearly knocked the tea out of his hand, windows, door.</t>
  </si>
  <si>
    <t>MCC undergoing blast review. Electronic detonation trial. Blast was within criteria.</t>
  </si>
  <si>
    <t>Wants MCC to contact him later with proposed actions to minimise impacts.</t>
  </si>
  <si>
    <t>Shook the house, cracks only started after MCC commenced blasting.</t>
  </si>
  <si>
    <t>MCC offered to monitor blasts beside house, but Mr. McDonald declined the offer. MCC undergoing blast review.</t>
  </si>
  <si>
    <t>Does not want to be impacted by blasting. Wants MCC to contact him later with proposed actions to minimise impacts.</t>
  </si>
  <si>
    <t>Loading units handling blocky material moved out of area.</t>
  </si>
  <si>
    <t>Concerned about intrusive noise and how will it be in summer time. Satisfied with response in the night.</t>
  </si>
  <si>
    <t>136 Queen St</t>
  </si>
  <si>
    <t>Could hear rocks being loaded into trucks and a constant groan of trucks working on ramps.</t>
  </si>
  <si>
    <t>Phone call to OCE (Steve Carter)</t>
  </si>
  <si>
    <t>Satisfied with action on the night of complaint. Concerned MCC is only modifying operations after someone rings up to complain.</t>
  </si>
  <si>
    <t>Could hear the operations clearly. MCC was very intrusive tonight - could hear 101 and dozer</t>
  </si>
  <si>
    <t>Phoned OCE (Steve Carter)</t>
  </si>
  <si>
    <t>Shut 101 and dozer down.</t>
  </si>
  <si>
    <t>MCC very loud tonight - could hear same noise as last complaint.</t>
  </si>
  <si>
    <t>Phone call to OCE (Steve Carter). BarnOwl reading 31-35 dBL.</t>
  </si>
  <si>
    <t>Moved 433 (dozer) to lower pit and used 122 on dump.</t>
  </si>
  <si>
    <t>Jim</t>
  </si>
  <si>
    <t>Shorter</t>
  </si>
  <si>
    <t>Blasting noise.</t>
  </si>
  <si>
    <t>Blasting noise was heard at daughters house.</t>
  </si>
  <si>
    <t>Blasts are designed to minimise noise and vibration. Blast results were within criteria.</t>
  </si>
  <si>
    <t>Satisfied with results and response.</t>
  </si>
  <si>
    <t>Mr &amp; Mrs</t>
  </si>
  <si>
    <t>Vibration came through the house.</t>
  </si>
  <si>
    <t>Vibration</t>
  </si>
  <si>
    <t>Did not want to be called before hand to warn of blasts. Would like to speak with Alan Richards about blasting impacts.</t>
  </si>
  <si>
    <t>67 Queen St</t>
  </si>
  <si>
    <t>Operation could be heard.</t>
  </si>
  <si>
    <t>Operational noise. BarnOwl showing 30 dB</t>
  </si>
  <si>
    <t>(left voice mail message)</t>
  </si>
  <si>
    <t>Could hear bucket door banging.</t>
  </si>
  <si>
    <t>OCE responded</t>
  </si>
  <si>
    <t>Moved 105 out of wet area.</t>
  </si>
  <si>
    <t>(left message on answering machine)</t>
  </si>
  <si>
    <t>Could hear dozers/trucks and door banging on one of the diggers.</t>
  </si>
  <si>
    <t>OCE responded (Steve Carter)</t>
  </si>
  <si>
    <t>All machines shut down until noise level dropped.</t>
  </si>
  <si>
    <t>Did express desire to have more monitoring done at house - he will contact MCC at a later date.</t>
  </si>
  <si>
    <t>Chablis Cls</t>
  </si>
  <si>
    <t>Could hear various dozer tracks rattling from mine.</t>
  </si>
  <si>
    <t>Improved a little but could still hear dozer tracks.</t>
  </si>
  <si>
    <t>71 Queen St</t>
  </si>
  <si>
    <t>spontaneous combustion odour</t>
  </si>
  <si>
    <t>putrid smell, gave him a headache</t>
  </si>
  <si>
    <t>contacted OCE (Les Walters, Steve Carter) and Mine Manager (Carl Gibson) who inspected the area (am &amp; pm). Area sealed with inert material on Feb. 13.</t>
  </si>
  <si>
    <t>(left message with son on 2/12 and 2/13)</t>
  </si>
  <si>
    <t>110 Queen St</t>
  </si>
  <si>
    <t>"street sweeper" type noise - like a drill, could hear the trucks outside and high pitched sound inside the house</t>
  </si>
  <si>
    <t>Satisfied with action.</t>
  </si>
  <si>
    <t>Environmental Hotline</t>
  </si>
  <si>
    <t>MCC will discuss internally and reply with plan of action to minimise vibration.  General Manager call Mrs McDonald and discussed the issue.</t>
  </si>
  <si>
    <t>He has had enough and says cracks have only appeared since the No. 1 O/C has started. He will get a structural engineer to look at the house - MCC will need to fix it.</t>
  </si>
  <si>
    <t>Noise all night long for the past 2 nights - dozer, trucks, horns, drill?</t>
  </si>
  <si>
    <t>Could hear drill and other machines working</t>
  </si>
  <si>
    <t>Spoke to Noise Monitor Cheryle face to face. Rang OCE via the Environmental Hotline</t>
  </si>
  <si>
    <t>OCE responded - equipment shut down. Drill did have a noisy pump but was rectified.</t>
  </si>
  <si>
    <t>Happy with OCE's reaction and action. Noise has become less intrusive.</t>
  </si>
  <si>
    <t>Stephen</t>
  </si>
  <si>
    <t>Parks</t>
  </si>
  <si>
    <t>88 Queen St</t>
  </si>
  <si>
    <t>Blast -vibration shook house</t>
  </si>
  <si>
    <t>General machinery noise</t>
  </si>
  <si>
    <t>OCE responded - operations were modified. BarnOwl indicated compliance.</t>
  </si>
  <si>
    <t>Chris &amp; Alison</t>
  </si>
  <si>
    <t>Dozer, truck and machinery noise - intrusive.</t>
  </si>
  <si>
    <t>OCE responded - endeavoured to modify the operation.</t>
  </si>
  <si>
    <t>Something must be done about the noise and she has contacted the EPA to complain. Mrs Turvey requested noise monitoring at the house.</t>
  </si>
  <si>
    <t>Blast vibration - shook windows and shelves in house.</t>
  </si>
  <si>
    <t>Doesn't care about the results, he just does not want to be impacted.</t>
  </si>
  <si>
    <t>Noise from operations</t>
  </si>
  <si>
    <t>Intrusive noise</t>
  </si>
  <si>
    <t>E-mail to Mark Howes</t>
  </si>
  <si>
    <t>Mrs Turvey was called on 2 occasions and Mr Turvey was contacted 3 day later to arrange a meeting to discuss the noise issue.</t>
  </si>
  <si>
    <t>odour from spontaneous combustion</t>
  </si>
  <si>
    <t>Area was sealed with clay on April 23, 2006</t>
  </si>
  <si>
    <t>Could hear spoil being loaded into the body of trucks and it was very clear.</t>
  </si>
  <si>
    <t>Operations were modified on a regular basis to reduce noise.</t>
  </si>
  <si>
    <t>Significant blast noise and vibration.</t>
  </si>
  <si>
    <t>E-mail send to Mark Howes</t>
  </si>
  <si>
    <t>Responded to resident with results from a MCC blast at 12:39pm on 26/4/06 - results were well with EPS/Consent criteria.</t>
  </si>
  <si>
    <t>(follow-up not required by complainant)</t>
  </si>
  <si>
    <t>Mine noise.</t>
  </si>
  <si>
    <t>Operations were modified to reduce noise impacts.</t>
  </si>
  <si>
    <t>Janet</t>
  </si>
  <si>
    <t>House shook and rumbled.</t>
  </si>
  <si>
    <t>Direct call to MCC Office</t>
  </si>
  <si>
    <t>Direct call to MCC Office.</t>
  </si>
  <si>
    <t>(left voicemail message)</t>
  </si>
  <si>
    <t>Smell totally unacceptable - had to turn on ceiling fans inside house to try to dissipate the smell.</t>
  </si>
  <si>
    <t>Phone call to Brett Peterkin</t>
  </si>
  <si>
    <t>Source of odour being investigated.</t>
  </si>
  <si>
    <t>No follow-up call required - just wants problem fixed.</t>
  </si>
  <si>
    <t>Could hear dozers working or tramming - very intrusive.</t>
  </si>
  <si>
    <t>All machines pulled up as inversion had just dropped in levels. Limited dozers to short moves - no tramming on solid or hard roads.</t>
  </si>
  <si>
    <t>Could hear banging and engine revving up - noise very loud tonight. Complaint made at 9:00 and 11:30pm</t>
  </si>
  <si>
    <t>Environmental Hotline -&gt; OCE responded</t>
  </si>
  <si>
    <t>Parked drill and dozers briefly - operations then ran under criteria levels.</t>
  </si>
  <si>
    <t>same complaint made at 11:30pm</t>
  </si>
  <si>
    <t>Odour due to burning coal. Smell is in the house and burning his throat.</t>
  </si>
  <si>
    <t>Contact Line</t>
  </si>
  <si>
    <t>Appreciate all that MCC is dong but just wants the impact to be fixed.</t>
  </si>
  <si>
    <t>Graham &amp; Gail</t>
  </si>
  <si>
    <t>Environmental Hotline - EO responded</t>
  </si>
  <si>
    <t>Mr Howes (EO) and Mr Peterkin monitored the North Muswellbrook area for spon comb odour.</t>
  </si>
  <si>
    <t>Just wants the problem fixed.</t>
  </si>
  <si>
    <t>operational noise</t>
  </si>
  <si>
    <t>Environmental Hotline - OCE responded</t>
  </si>
  <si>
    <t>Equipment was shut down. Continuous real time directional noise monitoring undertaken.</t>
  </si>
  <si>
    <t>Blast levels within criteria</t>
  </si>
  <si>
    <t>(complainant did not want a call back)</t>
  </si>
  <si>
    <t>Odour from spontaneous combustion</t>
  </si>
  <si>
    <t>MCC continues to investigate the issue to rectify the existing circumstance.</t>
  </si>
  <si>
    <t>(complainant did not wan a call back)</t>
  </si>
  <si>
    <t>Warrick</t>
  </si>
  <si>
    <t>Marshall</t>
  </si>
  <si>
    <t>6 Wilson St.</t>
  </si>
  <si>
    <t>Environmental Hotline - call patch unsuccessful, EO responded next day</t>
  </si>
  <si>
    <t>Satisfied with action - concerned with possible health effects.</t>
  </si>
  <si>
    <t>spon comb odour</t>
  </si>
  <si>
    <t>MCC is currently addressing this issue associated with spontaneous combustion.</t>
  </si>
  <si>
    <t>spon com odour</t>
  </si>
  <si>
    <t>Remedial Action Plan developed to manage spontaneous combustion.</t>
  </si>
  <si>
    <t>Mrs Turvey satisfied with the Action Plan to manage the issue.</t>
  </si>
  <si>
    <t>Ben</t>
  </si>
  <si>
    <t>odour - comes in like a blue fog/haze</t>
  </si>
  <si>
    <t>No. 1 O/C managed as part of Spontaneous Combustion Management Plan and No. 2 O/C with Action Plan.</t>
  </si>
  <si>
    <t>Satisfied as long as something is being done.</t>
  </si>
  <si>
    <t>could hear dozer tracks</t>
  </si>
  <si>
    <t>Environmental Hotline -  call patch, OCE responded</t>
  </si>
  <si>
    <t>parked dozer</t>
  </si>
  <si>
    <t>Could hear shovel, noise was intrusive</t>
  </si>
  <si>
    <t>Environmental Hotline - call patch, OCE responded.</t>
  </si>
  <si>
    <t>shovel stopped - inversion 3.6 degrees,  wind speed at 2.2 m/s ESE and temperature at 10.3</t>
  </si>
  <si>
    <t>(left message at house on June 9th at 10am and 3:15pm)</t>
  </si>
  <si>
    <t>could smell the operation and we were covering him with spon com.</t>
  </si>
  <si>
    <t>Environmental Hotline - call patch, OCE responded</t>
  </si>
  <si>
    <t>OCE could not smell any spon com around the Queen St. area.</t>
  </si>
  <si>
    <t>Environmental Hotline - call back next working day, EO responded.</t>
  </si>
  <si>
    <t>Spon comb areas in the No. 1 O/C were sealed with a dozer on 6/17/06 and clay was put on hot areas at No. 2 O/C</t>
  </si>
  <si>
    <t>Concerned with the ongoing spon com issue at No. 1 O/C</t>
  </si>
  <si>
    <t>operational noise very loud</t>
  </si>
  <si>
    <t>101 shovel and drill could be heard at Queen Street by OCE so both pieces of equipment were shut down.</t>
  </si>
  <si>
    <t>dozer noise at 6:00 am woke him up</t>
  </si>
  <si>
    <t>dozers were relocated and noise monitoring will be undertaken on Saturday mornings in the future per EO</t>
  </si>
  <si>
    <t>Not happy to be woken up on Saturday morning.</t>
  </si>
  <si>
    <t>spontaneous combustion was very strong all night.</t>
  </si>
  <si>
    <t>Environmental Hotline - call back next working day, EO responded</t>
  </si>
  <si>
    <t>Areas being sealed up with clay material.</t>
  </si>
  <si>
    <t>(no follow-up required)</t>
  </si>
  <si>
    <t>John</t>
  </si>
  <si>
    <t>Colvin</t>
  </si>
  <si>
    <t>42 Queen St.</t>
  </si>
  <si>
    <t>smell of spon com unacceptable</t>
  </si>
  <si>
    <t>Odour could be detected in the Queen Street area. Action Plan (per EO):  move fill against spon comb in No. 2 O/C and additional borehole pump is being progressed ASAP!</t>
  </si>
  <si>
    <t>This level of spon comb is unacceptable.</t>
  </si>
  <si>
    <t>noise</t>
  </si>
  <si>
    <t>Environmental Hotline - call patch, EO responded</t>
  </si>
  <si>
    <t>101 shovel was relocating to another area and shutdown to reduce noise.</t>
  </si>
  <si>
    <t>operation noisy and could hear trucks and dozers in the No. 1 O/C</t>
  </si>
  <si>
    <t>Shut down 106 and trucks as well as the dozer. Stopped dozer on dump.</t>
  </si>
  <si>
    <t>Should have pulled up before complaint. Have had to deal with this issue for 18 months. Know we have gone outside consent limits. Adversely impacted by operations. Waste of time calling back.</t>
  </si>
  <si>
    <t>windows shook</t>
  </si>
  <si>
    <t>Initial readings from blast monitors indicated levels were below consent criteria. Information with verified readings would be forwarded.</t>
  </si>
  <si>
    <t>Matt &amp; Linda</t>
  </si>
  <si>
    <t>26 Cabernet St.</t>
  </si>
  <si>
    <t>felt blast (overpressure) shake house clear down to the foundation</t>
  </si>
  <si>
    <t>Direct call to MCC Office - EO responded</t>
  </si>
  <si>
    <t>Blast results below criteria. Called back with verified blast results (left message).</t>
  </si>
  <si>
    <t>spon com</t>
  </si>
  <si>
    <t>Called complainant back for comments.</t>
  </si>
  <si>
    <t>Spon com appalling and disgusting. Have contacted the EPA and will from now on. We will take civil action if necessary. Council and local paper do not want to know us. No fair having to live like this</t>
  </si>
  <si>
    <t>Richard</t>
  </si>
  <si>
    <t>Darby</t>
  </si>
  <si>
    <t>Direct call to MCC Office - call back next working day, EO responded</t>
  </si>
  <si>
    <t>Happy that MCC was taking action.</t>
  </si>
  <si>
    <t>could hear 105 bucket closing</t>
  </si>
  <si>
    <t>105 stopped at 10:15pm after noise report indicated levels to be increasing.</t>
  </si>
  <si>
    <t>Appreciate action taken to reduce noise prior to phone call. No need to follow up after every complaint when made directly to OCE.</t>
  </si>
  <si>
    <t>Kylie</t>
  </si>
  <si>
    <t>Whole area filled with smoke.</t>
  </si>
  <si>
    <t>Explained smoke was from spontaneous combustion of coal/carbonaceous material. MCC takes the issue very seriously and are taking action to address the problem.</t>
  </si>
  <si>
    <t>Children are asthmatic and smoke causing problems.
(no follow-up required)</t>
  </si>
  <si>
    <t>Glenda</t>
  </si>
  <si>
    <t>Watts</t>
  </si>
  <si>
    <t>spontaneous combustion smell</t>
  </si>
  <si>
    <t>Voicemail message</t>
  </si>
  <si>
    <t>Spon com is being covered in No. 2 O/C and being managed in No. 1 O/C with a Spon Com Management Plan</t>
  </si>
  <si>
    <t>Appreciated the call back and satisfied with the response</t>
  </si>
  <si>
    <t>Rod</t>
  </si>
  <si>
    <t>Winter</t>
  </si>
  <si>
    <t>Advised blast was within criteria limits (.13 mm/s, 103.3 dB)</t>
  </si>
  <si>
    <t>Appreciated the call back and wanted MCC know he felt it.</t>
  </si>
  <si>
    <t>smell of spontaneous combustion</t>
  </si>
  <si>
    <t>On-line service</t>
  </si>
  <si>
    <t>spon com control in accordance with Spon Com Management Plan at No. 1 O/C</t>
  </si>
  <si>
    <t>satisfied with response but concerned about how long it will go on for</t>
  </si>
  <si>
    <t>Hotline said blast was at 3pm but blast occurred at 2pm, blast rattled the windows in the house</t>
  </si>
  <si>
    <t>Call made directly to main office.</t>
  </si>
  <si>
    <t>Todd</t>
  </si>
  <si>
    <t>12 Shiraz St.</t>
  </si>
  <si>
    <t>EO explained that everything was being done in accordance with SCMP to manage issue</t>
  </si>
  <si>
    <t>Brown</t>
  </si>
  <si>
    <t>smell was bad on Sunday</t>
  </si>
  <si>
    <t>Environmental Hotline - after hours call, call back next day</t>
  </si>
  <si>
    <t>Mr and Mrs Brown experienced a low frequency vibration</t>
  </si>
  <si>
    <t>could smell spon comb and could hear dozer noises</t>
  </si>
  <si>
    <t>Environmental Hotline: OCE responded</t>
  </si>
  <si>
    <t>In the process of sequentially shutting No 1 O/C down when call came in</t>
  </si>
  <si>
    <t>(left message to call back if he had any comments or question)</t>
  </si>
  <si>
    <t>unpleasant smell in house for a few minutes</t>
  </si>
  <si>
    <t>EO advised that MCC were doing as much as possible in accordance with S.C.M.P. to manage the issue</t>
  </si>
  <si>
    <t>Simon</t>
  </si>
  <si>
    <t>Edwards</t>
  </si>
  <si>
    <t>36 Queen St.</t>
  </si>
  <si>
    <t>Perry</t>
  </si>
  <si>
    <t>operational noise very loud and children had trouble sleeping</t>
  </si>
  <si>
    <t>At time of complaint on the 107 digger was working and he was trying to walk off the bench to a safe location to shut down.</t>
  </si>
  <si>
    <t>concerned about noise and dust/spon com</t>
  </si>
  <si>
    <t>Craig</t>
  </si>
  <si>
    <t>Ross</t>
  </si>
  <si>
    <t>E-mail from Environmental Hotline</t>
  </si>
  <si>
    <t>mining noise is disturbing</t>
  </si>
  <si>
    <t>Direct call to Mark Howes</t>
  </si>
  <si>
    <t>operation shutdown until after crib</t>
  </si>
  <si>
    <t>request noise monitoring at his house</t>
  </si>
  <si>
    <t>spon com extremely strong</t>
  </si>
  <si>
    <t>explained actions were being taken in accordance with the SCMP to control the problem</t>
  </si>
  <si>
    <t>Not happy and has had enough and wants problem fixed. Request blast data from 3 July '06</t>
  </si>
  <si>
    <t>fine dust and spon com</t>
  </si>
  <si>
    <t>DUST</t>
  </si>
  <si>
    <t xml:space="preserve"> action being taken with a water cart to reduce the problem and situation will improve in the next half an hour</t>
  </si>
  <si>
    <t>Mike</t>
  </si>
  <si>
    <t>Hawkins</t>
  </si>
  <si>
    <t>over past 5-6 weeks have been getting dust and spon comb, really bad the last few days</t>
  </si>
  <si>
    <t>Environmental Hotline:  e-mail message transfer</t>
  </si>
  <si>
    <t>currently doing all that is possible to control spon comb</t>
  </si>
  <si>
    <t>no follow requested - if situation not controlled, will have to complain</t>
  </si>
  <si>
    <t>trucks are making a high pitched screeching noise</t>
  </si>
  <si>
    <t>At time of call 106 was walking off bench to a safer location then parked up.</t>
  </si>
  <si>
    <t>Tania</t>
  </si>
  <si>
    <t>bad smell from MCC yesterday and this morning - could see blue smoke up the hill.</t>
  </si>
  <si>
    <t>Environmental Hotline - e-mail transfer</t>
  </si>
  <si>
    <t>Queen St.</t>
  </si>
  <si>
    <t>spontaneous combustion odour - getting all over clothing that was hung out on the line</t>
  </si>
  <si>
    <t>spoke to MCC employee but did not want to give name or other contact  details</t>
  </si>
  <si>
    <t>Environmental Hotline:  e-mail transfer</t>
  </si>
  <si>
    <t>Working on Spon Com Management Plan. Arranged for Brett Peterkin to contact Mr Turvey and provide "a case management" approach. Mr Turvey agreed to meet and talk with Mr Peterkin</t>
  </si>
  <si>
    <t>Linda</t>
  </si>
  <si>
    <t>Daughter could smell 'petrol' outside - had to cancel and outside function. The smell made her 'sick'.</t>
  </si>
  <si>
    <t>Not against coal mining. Have only lived in this area for 2 years. Would like to come to next CCC meeting. Really concerned about the gases.</t>
  </si>
  <si>
    <t>Hanson</t>
  </si>
  <si>
    <t>Spontaneous combustion odour</t>
  </si>
  <si>
    <t>Environmental Hotline - Mine Manager responded</t>
  </si>
  <si>
    <t>pungent smell - had to bring birds inside, could smell odour in his closed loungeroom</t>
  </si>
  <si>
    <t>Enough is enough -  believes the next step is to go to the media</t>
  </si>
  <si>
    <t>Wendy</t>
  </si>
  <si>
    <t>O'Shea</t>
  </si>
  <si>
    <t>85 Queen St.</t>
  </si>
  <si>
    <t>spontaneous combustion smell was noticeable on Saturday (2/9), Tuesday (5/9) and Wednesday (6/9)</t>
  </si>
  <si>
    <t>Environmental Hotline - e-mail from On-line Services, Environmental Manager responded</t>
  </si>
  <si>
    <t>(no follow-up requested) Satisfied with response. Can hear the noise from the mine on occasion but it does not worry her.</t>
  </si>
  <si>
    <t>72 Aberdeen St</t>
  </si>
  <si>
    <t>Environmental Hotline - e-mail transfer (call back next working day)</t>
  </si>
  <si>
    <t>Smell didn't last too long, but was putrid. He will call back whenever issues arise</t>
  </si>
  <si>
    <t>Smell of spontaneous combustion -  very strong and could not have a bbq because he could not stay outside. Third time this week.</t>
  </si>
  <si>
    <t>Environmental Hotline - e-mail transfer for call back the next working day. Brett Peterkin responded.</t>
  </si>
  <si>
    <t>dust coming from mine</t>
  </si>
  <si>
    <t>Actions taken as per Dust Management Plan</t>
  </si>
  <si>
    <t>odour coming from the mine</t>
  </si>
  <si>
    <t>Environmental Hotline - caller declined any call transfers or contact details</t>
  </si>
  <si>
    <t>Environmental Hotline - call back next working day. Brett Peterkin responded.</t>
  </si>
  <si>
    <t>Eyes were burning (Mrs Turvey) and used eye drops to relieve the mild irritation. Smell was getting into the house.</t>
  </si>
  <si>
    <t>blast shook fireplace and windows</t>
  </si>
  <si>
    <t>Direct Call to MCC Office</t>
  </si>
  <si>
    <t>smell of what was thought to be spon com was quite prevalent in house and in children's bedrooms.</t>
  </si>
  <si>
    <t>Environmental Hotline - Requested Call Back Next Working Day</t>
  </si>
  <si>
    <t>Communication and responsiveness from MCC  in regards to their complaints has improved and understands MCC is doing their best to better manage the problem.</t>
  </si>
  <si>
    <t>Beryl</t>
  </si>
  <si>
    <t>Can't have our doors open, have to block the gaps under the door to try and stop it coming into the house. Bloody sulphur sink and its all up Queen Street.</t>
  </si>
  <si>
    <t>Environmental Hotline: call back next working day</t>
  </si>
  <si>
    <t>An untenable situation. Being driven out of our homes. No point ringing and complaining, you are a sad joke on the people of Muswellbrook.</t>
  </si>
  <si>
    <t>sulphur smell very strong - kids were camping outside and were driven inside due to the smell</t>
  </si>
  <si>
    <t>"this happens quite often and it's too strong - we want you to do something about it"</t>
  </si>
  <si>
    <t>Could hear trucks and smell spon com</t>
  </si>
  <si>
    <t>Noise managed with BarnOwl monitoring system. Equipment was shut down.</t>
  </si>
  <si>
    <t>Could still hear trucks being loaded</t>
  </si>
  <si>
    <t>Noise unacceptable.</t>
  </si>
  <si>
    <t>Blast shook the house and window</t>
  </si>
  <si>
    <t>Environmental Hotline: OCE responded and contacted EO</t>
  </si>
  <si>
    <t>Queen Street readings:  Vibration @ .31 mm/s and Overpressure at 99.7 dBA - both below consent condition limits</t>
  </si>
  <si>
    <t>Matt</t>
  </si>
  <si>
    <t>Gal</t>
  </si>
  <si>
    <t>David</t>
  </si>
  <si>
    <t>Humphries St.</t>
  </si>
  <si>
    <t>(no follow-up call wanted)</t>
  </si>
  <si>
    <t>smell of spon com</t>
  </si>
  <si>
    <t>strong odour</t>
  </si>
  <si>
    <t>Environmental Hotline - call back next working day</t>
  </si>
  <si>
    <t>Mostly bad at night and in the mornings.</t>
  </si>
  <si>
    <t>Barnes</t>
  </si>
  <si>
    <t>12 Chardonnay St.</t>
  </si>
  <si>
    <t>could smell spon com</t>
  </si>
  <si>
    <t>Noise and spon com</t>
  </si>
  <si>
    <t>Environmental Hotline - patch to OCE</t>
  </si>
  <si>
    <t>Noise managed with BarnOwl monitoring system - all machinery stopped in No. 1</t>
  </si>
  <si>
    <t>Making lots of noise - dozer and truck noise</t>
  </si>
  <si>
    <t>Environmental Hotline - patched to OCE</t>
  </si>
  <si>
    <t>Noise managed with BarnOwl monitoring system - all machinery stopped in No. 1.</t>
  </si>
  <si>
    <t>Noise - trucks and dozers</t>
  </si>
  <si>
    <t>Actions as per Spontaneous Combustion Management Plan</t>
  </si>
  <si>
    <t>Smell was unbearable. Complainant did not want a follow-up call.</t>
  </si>
  <si>
    <t>could hear load banging</t>
  </si>
  <si>
    <t>Noise managed with BarnOwl monitoring system - machinery relocated</t>
  </si>
  <si>
    <t>Noise very intrusive.</t>
  </si>
  <si>
    <t>Machinery very loud at times (11:40pm and 12:05am)</t>
  </si>
  <si>
    <t>could smell spon com and reported it was strong odour coming from MCC</t>
  </si>
  <si>
    <t>Sherenne</t>
  </si>
  <si>
    <t>Flanagan</t>
  </si>
  <si>
    <t>Direct call to MCC Office - Environmental Assistant responded</t>
  </si>
  <si>
    <t>Visual survey taken - OCE moved digger to a more suitable location</t>
  </si>
  <si>
    <t>blast rattled house - this was the strongest one felt and concerned about the damage to the house</t>
  </si>
  <si>
    <t>Direct Call to MCC Office - Environmental Officer responded</t>
  </si>
  <si>
    <t>blast shook house and windows</t>
  </si>
  <si>
    <t>Direct call to MCC office - Environmental Officer responded</t>
  </si>
  <si>
    <t>Blast results below Consent Conditions criteria</t>
  </si>
  <si>
    <t>Blast startled us. Did not cause any damage but wanted our concerns reported.</t>
  </si>
  <si>
    <t>Val</t>
  </si>
  <si>
    <t>Whittaker</t>
  </si>
  <si>
    <t>106 Queen St</t>
  </si>
  <si>
    <t>house shook</t>
  </si>
  <si>
    <t>Environmental Hotline - Environmental Officer responded</t>
  </si>
  <si>
    <t>Blast results below the Consent Conditions criteria</t>
  </si>
  <si>
    <t>New to area and concerned about mining.</t>
  </si>
  <si>
    <t>noise during the night</t>
  </si>
  <si>
    <t>Noise managed with BarnOwl monitoring system - noise levels acceptable</t>
  </si>
  <si>
    <t>Direct Call to MCC Office - OCE responded</t>
  </si>
  <si>
    <t>disturbing noise during the night</t>
  </si>
  <si>
    <t>Noise managed with BarnOwl monitoring system</t>
  </si>
  <si>
    <t>Southcombe</t>
  </si>
  <si>
    <t>33 Carl St.</t>
  </si>
  <si>
    <t>spontaneous combustion</t>
  </si>
  <si>
    <t>Environmental Hotline - E-mail transfer (call back next working day) - EO responded</t>
  </si>
  <si>
    <t>strong smell of spon com</t>
  </si>
  <si>
    <t>No record of complaints being kept per MSC and same story each time he calls</t>
  </si>
  <si>
    <t>Jason</t>
  </si>
  <si>
    <t>Alderton</t>
  </si>
  <si>
    <t>Central Muswellbrook</t>
  </si>
  <si>
    <t>Jordan St.</t>
  </si>
  <si>
    <t>smell</t>
  </si>
  <si>
    <t>Environmental Hotline - Call back next working day, EO responded</t>
  </si>
  <si>
    <t>really intrusive noise</t>
  </si>
  <si>
    <t>Not impressed by OCE. Don't care about criteria. Do not want to discuss with FM. Nothing changes. Wants no spon com and no intrusive noise levels.</t>
  </si>
  <si>
    <t>Bull</t>
  </si>
  <si>
    <t>Aberdeen Rd</t>
  </si>
  <si>
    <t>black cloud of dust heading over township of Muswellbrook - very visual from house</t>
  </si>
  <si>
    <t>Action taken as per Dust Management Plan - increased used of water cart and relocated digger in different direction</t>
  </si>
  <si>
    <t>strong (bad) smell</t>
  </si>
  <si>
    <t>Environmental Hotline - EA responded, call back next day requested by complainant</t>
  </si>
  <si>
    <t>Mr. Turvey could here dozer tracks, drill and digger operations.</t>
  </si>
  <si>
    <t>Noise managed with BarnOwl monitoring system - machinery stopped or relocated in No. 1</t>
  </si>
  <si>
    <t>Dust</t>
  </si>
  <si>
    <t>Direct call to OCE</t>
  </si>
  <si>
    <t>Actions taken as per Dust management Plan</t>
  </si>
  <si>
    <t>Action taken as per Dust Management Plan - stopped loading trucks at 107, put two water trucks on the area to settle the dust</t>
  </si>
  <si>
    <t>Bob</t>
  </si>
  <si>
    <t>Cullen</t>
  </si>
  <si>
    <t>S. Muswellbrook</t>
  </si>
  <si>
    <t>7 Fitzgerald Ave.</t>
  </si>
  <si>
    <t>large amount of dust going all over the countryside and Muswellbrook area</t>
  </si>
  <si>
    <t>Direct call to MCC Office (left message) - EA responded</t>
  </si>
  <si>
    <t>concerned about the amount of dust - have taken photos and will be sending them to the EPA</t>
  </si>
  <si>
    <t>Bancroft</t>
  </si>
  <si>
    <t>118 Skelletar Stock Route</t>
  </si>
  <si>
    <t>dust from mine</t>
  </si>
  <si>
    <t>Direct Call to MCC Office - EA responded</t>
  </si>
  <si>
    <t>Action taken as per Dust Management Plan</t>
  </si>
  <si>
    <t>Barry</t>
  </si>
  <si>
    <t>Eveleigh</t>
  </si>
  <si>
    <t>red dust in pool</t>
  </si>
  <si>
    <t>Environmental Hotline Report - Environmental Officer responded</t>
  </si>
  <si>
    <t>Actions taken as per Dust and Spontaneous Combustion Management Plan</t>
  </si>
  <si>
    <t>concerned about dust and it's impacts</t>
  </si>
  <si>
    <t>blast shook house - heard blast after ground vibration was felt</t>
  </si>
  <si>
    <t>Blast results were all below the Consent Conditions criteria, vibration @ 0.19 m/s and overpressure @ 107.4 dB</t>
  </si>
  <si>
    <t>could hear dozers and trucks</t>
  </si>
  <si>
    <t>Noise managed with BarnOwl monitoring system - replaced dozer (steel track) on top dump with the Tiger (rubber tyre)</t>
  </si>
  <si>
    <t>Mrs. Turvey appreciated the call and the follow up information provided.</t>
  </si>
  <si>
    <t>spon com smell</t>
  </si>
  <si>
    <t>dozer and rock noise</t>
  </si>
  <si>
    <t>Noise managed with BarnOwl monitoring system.</t>
  </si>
  <si>
    <t>Complainant did not want a follow-up call.</t>
  </si>
  <si>
    <t>Environmental Hotline - EA responded next working day</t>
  </si>
  <si>
    <t>Tired of listening to MCC's excuses - operations continually impacting him - BarnOwl system cannot be accurate</t>
  </si>
  <si>
    <t>Queen Street</t>
  </si>
  <si>
    <t>rambling noise</t>
  </si>
  <si>
    <t>Environmental Hotline - Environmental Officer responded next day</t>
  </si>
  <si>
    <t>No mine operations on Saturday night</t>
  </si>
  <si>
    <t>loud truck and dumping noise</t>
  </si>
  <si>
    <t>complainant did not want a follow-up call</t>
  </si>
  <si>
    <t>visual spon come/smoke</t>
  </si>
  <si>
    <t>Direct call to OCE Office</t>
  </si>
  <si>
    <t>Action taken as per Dust and Spontaneous Combustion Management Plan</t>
  </si>
  <si>
    <t>very strong odour of spon com</t>
  </si>
  <si>
    <t>Environmental Hotline - call back next working day, EA responded</t>
  </si>
  <si>
    <t>Requested a copy of the 2005-2006 AEMR - copy was e-mailed to Mr. Turvey on 3/4/07 by LDK</t>
  </si>
  <si>
    <t>excavator noise and erratic loud bangs</t>
  </si>
  <si>
    <t>Direct E-mail to Environmental Officer - EA responded</t>
  </si>
  <si>
    <t>low frequency noise all night</t>
  </si>
  <si>
    <t>Noise managed with BarnOwl monitoring system - shut all equipment down</t>
  </si>
  <si>
    <t>No mining operations</t>
  </si>
  <si>
    <t>Environmental Hotline- call back next working day - EA responded</t>
  </si>
  <si>
    <t>No mining activities</t>
  </si>
  <si>
    <t>smell from the coal mine and dust</t>
  </si>
  <si>
    <t>Environmental Hotline - EA responded</t>
  </si>
  <si>
    <t>Concerned with his health and that of his children</t>
  </si>
  <si>
    <t>sulphur smell</t>
  </si>
  <si>
    <t>Environmental Hotline - Environmental Advisor responded</t>
  </si>
  <si>
    <t>Does not want an explanation, just wants complaint noted - he then hung up on Env Advisor</t>
  </si>
  <si>
    <t>low frequency vibrating noise</t>
  </si>
  <si>
    <t>Direct call to Environmental Assistant - EA responded</t>
  </si>
  <si>
    <t>Noise managed with BarnOwl monitoring system - operations adjusted accordingly</t>
  </si>
  <si>
    <t>machinery sounds with some banging</t>
  </si>
  <si>
    <t>Noise managed with BarnOwl monitoring system - operations managed accordingly</t>
  </si>
  <si>
    <t>noise had been excessive on Monday (4/6) and Tuesday (5/6) nights also</t>
  </si>
  <si>
    <t>Digger and truck noise</t>
  </si>
  <si>
    <t>Noise managed with BarnOwl monitoring system - equipment shut down accordingly</t>
  </si>
  <si>
    <t>Have contacted EPA regarding this complaint issue, tired of being impacted by the mine, considering obtaining their own monitors - 3rd winter with noise problems</t>
  </si>
  <si>
    <t>smell and dust</t>
  </si>
  <si>
    <t>Environmental Hotline (call back next day) - EA responded</t>
  </si>
  <si>
    <t>Environmental Hotline - call back next working day EO responded</t>
  </si>
  <si>
    <t>Environmental Hotline - call back next working day, Tech Serv Manager responded</t>
  </si>
  <si>
    <t>Complainant gave positive feedback on site's noise performance lately</t>
  </si>
  <si>
    <t>Noise managed with BarnOwl monitoring system - loading units shut down</t>
  </si>
  <si>
    <t>Jade</t>
  </si>
  <si>
    <t>Lees</t>
  </si>
  <si>
    <t>Burgandy St.</t>
  </si>
  <si>
    <t>Direct call to MCC Office - Geologist responded</t>
  </si>
  <si>
    <t>Brian</t>
  </si>
  <si>
    <t>Coffey</t>
  </si>
  <si>
    <t>1121 Denman Rd - Windmill Vineyard</t>
  </si>
  <si>
    <t>spon-com smoke rising from mine</t>
  </si>
  <si>
    <t>dust and odour</t>
  </si>
  <si>
    <t>Direct call to MCC office - Geologist responded</t>
  </si>
  <si>
    <t>detection of odour</t>
  </si>
  <si>
    <t>Environmental Hotline - Tech Service Mgr. responded</t>
  </si>
  <si>
    <t>could hear the trucks hauling into the pit</t>
  </si>
  <si>
    <t>bad smell this morning and dust this afternoon</t>
  </si>
  <si>
    <t>could hear operations clearly - bucket noise, dozer tracks and some horns</t>
  </si>
  <si>
    <t>no follow-up required</t>
  </si>
  <si>
    <t>mining noise could be heard</t>
  </si>
  <si>
    <t>could hear dozers, trucks, loaders</t>
  </si>
  <si>
    <t>complainant did not want a follow-up call.</t>
  </si>
  <si>
    <t>Noise managed with BarnOwl monitoring system - operations modified accordingly</t>
  </si>
  <si>
    <t>Noise - could not sleep due to trucks/diggers</t>
  </si>
  <si>
    <t>Environmental Hotline 0 OCE responded</t>
  </si>
  <si>
    <t>Noise managed with BarnOwl monitoring system - spoke to resident - equipment being shutdown at time of complaint</t>
  </si>
  <si>
    <t>High noise levels</t>
  </si>
  <si>
    <t>Windows/fireplace shook</t>
  </si>
  <si>
    <t>Direct call to MCC office</t>
  </si>
  <si>
    <t>Blast results below Consent Conditions criteria - discussed with resident</t>
  </si>
  <si>
    <t>Blast vibration</t>
  </si>
  <si>
    <t>Blast shook whole house and windows shook</t>
  </si>
  <si>
    <t>Scott</t>
  </si>
  <si>
    <t>Cameron</t>
  </si>
  <si>
    <t>Coal spilt on Muscle Creek Rd could cause accident</t>
  </si>
  <si>
    <t>COAL SPILLAGE</t>
  </si>
  <si>
    <t>OCE contacted and mobilised equipment/Daracon to clean up coal. Coal removed by 7:30pm. Procedure discussed with Daracon for future spills.</t>
  </si>
  <si>
    <t>Dozer tracks could be heard</t>
  </si>
  <si>
    <t>Noise bad all night and quite loud now.</t>
  </si>
  <si>
    <t>dozer tracks could be heard</t>
  </si>
  <si>
    <t>Jennifer</t>
  </si>
  <si>
    <t>Lecky</t>
  </si>
  <si>
    <t>TRUCK NOISE - Muscle Creek Rd</t>
  </si>
  <si>
    <t>Discussed with resident - possible inversion</t>
  </si>
  <si>
    <t>could hear operation - trucks being loaded and movement on haul road</t>
  </si>
  <si>
    <t>Reichel</t>
  </si>
  <si>
    <t>24 St. James Crescent</t>
  </si>
  <si>
    <t>excessive amounts of dust settling in his pool</t>
  </si>
  <si>
    <t>could hear trucks being loaded and trucks under retard</t>
  </si>
  <si>
    <t>could hear trucks - very loud</t>
  </si>
  <si>
    <t>Ken</t>
  </si>
  <si>
    <t>Gill</t>
  </si>
  <si>
    <t>"EIEIO" Sandy Creek Road</t>
  </si>
  <si>
    <t>Ecowise left gate open - horses got out</t>
  </si>
  <si>
    <t>OTHER</t>
  </si>
  <si>
    <t>Contacted Ecowise of incident</t>
  </si>
  <si>
    <t>9 Sylvana St</t>
  </si>
  <si>
    <t>Environmental Hotline - EM responded</t>
  </si>
  <si>
    <t>Offered site visit to inspect working area to appreciate improvements</t>
  </si>
  <si>
    <t>pungent odour detected in the house</t>
  </si>
  <si>
    <t>truck noise</t>
  </si>
  <si>
    <t>TRUCK NOISE - Muscle Creek Road</t>
  </si>
  <si>
    <t>Review trucking schedule and road resheeting works to begin in early 2008</t>
  </si>
  <si>
    <t>kept awake by road truck noise and feeling low frequency vibrations within home</t>
  </si>
  <si>
    <t>could hear trucks</t>
  </si>
  <si>
    <t>"truck noise was being intrusive from the start of evening"</t>
  </si>
  <si>
    <t>Actions taken as per Spontaneous Combustion Management Plan</t>
  </si>
  <si>
    <t>plumes of dust/smoke rising over the hill</t>
  </si>
  <si>
    <t>could hear truck noise and was keeping her awake and did not want a follow-up call</t>
  </si>
  <si>
    <t>coal smell</t>
  </si>
  <si>
    <t>Environmental Hotline - Environmental Manager responded</t>
  </si>
  <si>
    <t>could hear trucks, bucket noise and dozer tracks</t>
  </si>
  <si>
    <t>could hear trucks under retard and dirt falling into backs of trucks</t>
  </si>
  <si>
    <t>complainant did not want a follow up call</t>
  </si>
  <si>
    <t>could hear operations all night</t>
  </si>
  <si>
    <t>complainant did not want follow-up call</t>
  </si>
  <si>
    <t>Steve</t>
  </si>
  <si>
    <t>Darwin</t>
  </si>
  <si>
    <t>could hear mine noise over sound of tv</t>
  </si>
  <si>
    <t>strong spon com smell</t>
  </si>
  <si>
    <t>Environmental Hotline- SMS message - OCE responded</t>
  </si>
  <si>
    <t>Faye</t>
  </si>
  <si>
    <t>Jones</t>
  </si>
  <si>
    <t>Muscle Creek</t>
  </si>
  <si>
    <t>750 Muscle Creek Rd</t>
  </si>
  <si>
    <t>TRUCK TRAFFIC</t>
  </si>
  <si>
    <t>Direct call to MCC Office - Geologist/Coal Coordinator responded</t>
  </si>
  <si>
    <t>Toolbox talk to Daracon, investigation into driver and truck</t>
  </si>
  <si>
    <t>trucks have been very good lately until this incident</t>
  </si>
  <si>
    <t>dust-fallout in family pool</t>
  </si>
  <si>
    <t>Direct call to MCC Office - Tech Service Mgr. responded</t>
  </si>
  <si>
    <t>Tech Service Mgr. and EA made visit to complainant's residence to view condition of pool</t>
  </si>
  <si>
    <t>Banister</t>
  </si>
  <si>
    <t>360 Muscle Creek Rd</t>
  </si>
  <si>
    <t>traffic interaction</t>
  </si>
  <si>
    <t>Direct call to OCE - OCE responded and reported to Geologist/Coal Coordinator for follow up</t>
  </si>
  <si>
    <t>fears for people's safety at the Muscle Creek Rd / Haul Rd intersection - suggested a Stop sign as a way to improve traffic flow</t>
  </si>
  <si>
    <t>McPherson</t>
  </si>
  <si>
    <t>388 Sandy Creed Rd</t>
  </si>
  <si>
    <t>could hear loader w. reversing alarm - woke him up at 4:20 am</t>
  </si>
  <si>
    <t>could hear banging noises and trucks</t>
  </si>
  <si>
    <t>Tammy &amp; Gary</t>
  </si>
  <si>
    <t>Blayden</t>
  </si>
  <si>
    <t>too much noise (banging) - unable to sleep</t>
  </si>
  <si>
    <t>Riordan</t>
  </si>
  <si>
    <t>772 Muscle Creek Rd</t>
  </si>
  <si>
    <t>haul truck not giving way to cross traffic</t>
  </si>
  <si>
    <t>Direct Call to MCC Office - Geologist responded</t>
  </si>
  <si>
    <t>Daracon contacted regarding incident</t>
  </si>
  <si>
    <t>Dorothy</t>
  </si>
  <si>
    <t>Neilson</t>
  </si>
  <si>
    <t>408 Sandy Creek Road</t>
  </si>
  <si>
    <t>blast very loud,  frightened by blast vibration and noise also other noise after shot (rock wall falling into void)</t>
  </si>
  <si>
    <t>Environmental Hotline - Geologist responded</t>
  </si>
  <si>
    <t>Appreciated the quick response to her complaint call</t>
  </si>
  <si>
    <t>Direct call to Technical Services Manager</t>
  </si>
  <si>
    <t>Blast results below the Consent Conditions criteria and discussed with resident</t>
  </si>
  <si>
    <t>Would appreciate MCC's goal to reduce blast impacts in her area and would also accept offer for advance notice of blasting activities in No. 2 Open Cut</t>
  </si>
  <si>
    <t>388 Sandy Creek Rd</t>
  </si>
  <si>
    <t>blast</t>
  </si>
  <si>
    <t>Environmental Hotline - Technical Services Manager responded</t>
  </si>
  <si>
    <t>could here shovel bucket closing, trucks on haul road and horns</t>
  </si>
  <si>
    <t>could hear trucks and shovel</t>
  </si>
  <si>
    <t>offensive odour</t>
  </si>
  <si>
    <t>Environmental Hotline - call back next day, EO responded per SMS message</t>
  </si>
  <si>
    <t>EO made direct assessment at Queen Street and nil odour was detected</t>
  </si>
  <si>
    <t>Robin</t>
  </si>
  <si>
    <t>Boyle</t>
  </si>
  <si>
    <t>light at MCC was blinding and confusing from New England Hwy</t>
  </si>
  <si>
    <t>LIGHT</t>
  </si>
  <si>
    <t>Light lowered, angle adjusted and turned to the east</t>
  </si>
  <si>
    <t>Direct call to MCC office - receptionist received call</t>
  </si>
  <si>
    <t>Action take as per Spontaneous Combustion Management Plan</t>
  </si>
  <si>
    <t>Glenn</t>
  </si>
  <si>
    <t>could hear tracks of dozer 434 tramming on the ramp at No2</t>
  </si>
  <si>
    <t>Direct call to OCE - OCE responded</t>
  </si>
  <si>
    <t>blast was loud and vibration was quite strong</t>
  </si>
  <si>
    <t>Direct call to MCC Office - EA responded</t>
  </si>
  <si>
    <t>Rick</t>
  </si>
  <si>
    <t>Hosie</t>
  </si>
  <si>
    <t>14 Weemala Pl</t>
  </si>
  <si>
    <t>visual dust</t>
  </si>
  <si>
    <t>388 Sandy Creek Rd.</t>
  </si>
  <si>
    <t>dozer tracks quite loud</t>
  </si>
  <si>
    <t>Action taken as per Noise Management Plan</t>
  </si>
  <si>
    <t>loud dozer noise running in 2nd gear continually heard from 2am to 5am</t>
  </si>
  <si>
    <t>complainant did not want follow-up call and would be contacting MSC with complaint - very upset with the continual noise issue he's been experiencing recently</t>
  </si>
  <si>
    <t>"mine sounds loud" - complainant did not want a follow-up call.</t>
  </si>
  <si>
    <t>dozer tracks heard</t>
  </si>
  <si>
    <t>Noise managed with BarnOwl  monitoring system</t>
  </si>
  <si>
    <t>Woodlands Ridge</t>
  </si>
  <si>
    <t>truck movement</t>
  </si>
  <si>
    <t>TRUCK NOISE</t>
  </si>
  <si>
    <t>Truck drivers and loader operators informed of actions that needed to be taken to reduce noise impacts near residential areas</t>
  </si>
  <si>
    <t>could hear dozer trucks</t>
  </si>
  <si>
    <t>33 Woodland Ridge Rd</t>
  </si>
  <si>
    <t>road truck noise excessive</t>
  </si>
  <si>
    <t>Discussed notification of future impact with Complainant. MCC offered to modify ops if possible.</t>
  </si>
  <si>
    <t>person at call centre was having difficulties managing call</t>
  </si>
  <si>
    <t>woken up by mine noise</t>
  </si>
  <si>
    <t>mining noise keeping Alison awake</t>
  </si>
  <si>
    <t>Environmental Hotline- OCE responded</t>
  </si>
  <si>
    <t>5 Holdsworth Crs</t>
  </si>
  <si>
    <t>blast was felt more than usual</t>
  </si>
  <si>
    <t>Environmental Hotline - OCE &amp; Tech Service Manager responded</t>
  </si>
  <si>
    <t>Blast results below the Consent Conditions criteria - commitment made to review monitor results</t>
  </si>
  <si>
    <t>Madden</t>
  </si>
  <si>
    <t>sulphurous odour and excessive dust</t>
  </si>
  <si>
    <t>Direct call to EO</t>
  </si>
  <si>
    <t>could hear shovel loading rocks and doors banging</t>
  </si>
  <si>
    <t>Cannon</t>
  </si>
  <si>
    <t>109 Woodlands Ridge Rd</t>
  </si>
  <si>
    <t>coal spilling over highway at Muscle Creek Rd</t>
  </si>
  <si>
    <t>Water cart arranged with Daracon. Response letter by EO to MSC.</t>
  </si>
  <si>
    <t>Wilcox</t>
  </si>
  <si>
    <t>coal spillage of fine material along Muscle Creek Rd.</t>
  </si>
  <si>
    <t>Bridge</t>
  </si>
  <si>
    <t>breakup of road, formation of potholes, coal all over the street</t>
  </si>
  <si>
    <t>ROAD CONDITION</t>
  </si>
  <si>
    <t>dust thought to be coming off site</t>
  </si>
  <si>
    <t>wife felt windows and house shake</t>
  </si>
  <si>
    <t>Environmental Hotline - Project Engineer responded</t>
  </si>
  <si>
    <t>Blast results below the Consent Conditions criteria - results discussed with resident.</t>
  </si>
  <si>
    <t>Fred &amp; Sue</t>
  </si>
  <si>
    <t>Fetherston</t>
  </si>
  <si>
    <t>709 Sandy Creek Rd</t>
  </si>
  <si>
    <t>truck engine noise from diesel trucks</t>
  </si>
  <si>
    <t>Appreciated call back.</t>
  </si>
  <si>
    <t>truck and digger noise</t>
  </si>
  <si>
    <t>dust passed over property following blast</t>
  </si>
  <si>
    <t>Vanessa</t>
  </si>
  <si>
    <t>Peasley</t>
  </si>
  <si>
    <t>dust cloud came over house</t>
  </si>
  <si>
    <t>operation was noisy and keeping her awake</t>
  </si>
  <si>
    <t>operation was keeping her awake and she could clearly hear large rocks being loaded and trucks hauling</t>
  </si>
  <si>
    <t>complainant did not want a follow-up</t>
  </si>
  <si>
    <t>woken by blast and sudden "bang"</t>
  </si>
  <si>
    <t>Environmental Hotline: call back next working day - Mining Engineer responded</t>
  </si>
  <si>
    <t>Unexpected overpressure result. Details of blast will be investigated and corrective actions implemented.</t>
  </si>
  <si>
    <t>blast shook house and rattled windows</t>
  </si>
  <si>
    <t>2 Ted Clay St</t>
  </si>
  <si>
    <t>shook house, no damage reported</t>
  </si>
  <si>
    <t>Happy for the follow-up call.</t>
  </si>
  <si>
    <t>Neville</t>
  </si>
  <si>
    <t>Hemmings</t>
  </si>
  <si>
    <t>4 Carl Lane</t>
  </si>
  <si>
    <t>shook home quite badly</t>
  </si>
  <si>
    <t>MSC Office then- reported to MCC via e-mail from Director of Environmental Services -  Mining Engineer responded.</t>
  </si>
  <si>
    <t>Road truck noise.</t>
  </si>
  <si>
    <t>Direct call to MCC Administrative Office - Paymaster responded and forwarded on to Environmental Officer</t>
  </si>
  <si>
    <t>Trees obscuring view at intersection of Muscle Creek Rd and Coal Haul road will be removed as well as the Stop sign.</t>
  </si>
  <si>
    <t>No real issue and understands that MCC must move coal. Just sensitive to listening out for trucks.</t>
  </si>
  <si>
    <t>Blast on 10/6/2010 @ 4pm shook house worse than usual</t>
  </si>
  <si>
    <t>Direct call - EO responded</t>
  </si>
  <si>
    <t>Blast results below the Consent Conditions criteria - results discussed with resident</t>
  </si>
  <si>
    <t>108 Queen St</t>
  </si>
  <si>
    <t>50 Bowman St</t>
  </si>
  <si>
    <t>Vibration from blast.</t>
  </si>
  <si>
    <t>blast very loud and husband could feel the vibration in his chair</t>
  </si>
  <si>
    <t>Direct call to Admin Office - EA responded</t>
  </si>
  <si>
    <t>Max</t>
  </si>
  <si>
    <t>Miller</t>
  </si>
  <si>
    <t>59 Shiraz St</t>
  </si>
  <si>
    <t>Damage to windscreen from passing coal truck</t>
  </si>
  <si>
    <t>Daracon notified to provide Mr Bridge with a new windscreen.</t>
  </si>
  <si>
    <t>116 Queen Street</t>
  </si>
  <si>
    <t>Complainant did want to see a copy of results.</t>
  </si>
  <si>
    <t>odour and dust coming from No. 1</t>
  </si>
  <si>
    <t>Direct call to Engineering Manager</t>
  </si>
  <si>
    <t>Action taken as per Dust Management and Spontaneous Combustion Management Plan. MCC made commitment to Mr Madden to pay to clean out his water tanks.</t>
  </si>
  <si>
    <t>"worst ever" dust</t>
  </si>
  <si>
    <t>blast rattled windows and shook house and went for a long time</t>
  </si>
  <si>
    <t>Direct call to Environmental Officer</t>
  </si>
  <si>
    <t>Recently have heard at night equipment working in No.2 OC. Can also smell spon com near house by quarry when driving at night from town.</t>
  </si>
  <si>
    <t>excessive length of blast, rattled and shook house</t>
  </si>
  <si>
    <t>rumble and clanging noise</t>
  </si>
  <si>
    <t>Dozer operators instructed to use only 1st gear and minimize movement.</t>
  </si>
  <si>
    <t>Noise a bit louder tonight than previously</t>
  </si>
  <si>
    <t>constant humming noise</t>
  </si>
  <si>
    <t>No operations running during night shift due to rain.</t>
  </si>
  <si>
    <t>Noise seems to be getting worse over the last few months. Need to wear earplugs to bed at night. Will e-mail EA,  a log of when noise becomes intrusive - will include date, time and type of noise.</t>
  </si>
  <si>
    <t>could hear loud banging and clanging noises</t>
  </si>
  <si>
    <t>Dozers working on the 264 Dump were parked-up.</t>
  </si>
  <si>
    <t>Complainant happy with action taken and will send his log date/time of when noises were  heard during the month to Environmental Assistant via e-mail at the end of the month, as agreed upon.</t>
  </si>
  <si>
    <t>Fear</t>
  </si>
  <si>
    <t>near miss incident at coal road and Muscle Creek Road - MCC employee vehicle involved with community member</t>
  </si>
  <si>
    <t>Direct call to MCC Office - Paymaster responded</t>
  </si>
  <si>
    <t>Driver of vehicles involved identified and statements taken</t>
  </si>
  <si>
    <t>None taken - OCE inspected and did not hear excessive noise.
EO informed complainant that noise monitoring would  be conducted by MCC on September 8th and 13th.</t>
  </si>
  <si>
    <t>Very noisy, truck noise woke him up.</t>
  </si>
  <si>
    <t>"Smoke excessive coming from pit, going across town where my kids are going in Rodger Street"</t>
  </si>
  <si>
    <t>OTHER - Smoke</t>
  </si>
  <si>
    <t>Direct call to MCC Office -EO responded</t>
  </si>
  <si>
    <t>Caller did not want a follow-up call. No contact details provided.</t>
  </si>
  <si>
    <t>'Glenray' Sandy Creek Road</t>
  </si>
  <si>
    <t>Action taken as per Spontaneous Combustion Management Plan. OCE inspected area but no odour could not be detected.</t>
  </si>
  <si>
    <t>Amanda</t>
  </si>
  <si>
    <t>Elliott</t>
  </si>
  <si>
    <t>7 Lexia Street</t>
  </si>
  <si>
    <t>Could hear operations in the pit</t>
  </si>
  <si>
    <t>Complaint presented to Managers</t>
  </si>
  <si>
    <t>"Only called to let you know I could hear you"</t>
  </si>
  <si>
    <t>Matthews</t>
  </si>
  <si>
    <t>'Northerly' - Bells Selection, Sandy Creek Road</t>
  </si>
  <si>
    <t>Wife at home felt the house shake.</t>
  </si>
  <si>
    <t>Direct call to Environmental Assistant</t>
  </si>
  <si>
    <t>Blast even set off the dogs (barking).</t>
  </si>
  <si>
    <t>Sarah</t>
  </si>
  <si>
    <t>144 Queen St</t>
  </si>
  <si>
    <t>could hear operational noise all night long</t>
  </si>
  <si>
    <t>Direct call to MCC Admin Office - Environmental Assistant responded</t>
  </si>
  <si>
    <t>Complaint information forwarded on to OCE's</t>
  </si>
  <si>
    <t>Bowman Street</t>
  </si>
  <si>
    <t>shook house</t>
  </si>
  <si>
    <t>Direct call to MCC Office reception</t>
  </si>
  <si>
    <t>Flemming</t>
  </si>
  <si>
    <t>NE Highway</t>
  </si>
  <si>
    <t>MSC</t>
  </si>
  <si>
    <t>Coal truck dropping coal pieces on New England Highway south of Muscle Creek Road.</t>
  </si>
  <si>
    <t>ROAD TRUCK SPILLAGE</t>
  </si>
  <si>
    <t>E-mail - EO responded</t>
  </si>
  <si>
    <t>Incident Report</t>
  </si>
  <si>
    <t>Could hear truck noise.</t>
  </si>
  <si>
    <t>OCE conducted noise evaluations throughout surrounding areas.</t>
  </si>
  <si>
    <t>No answer at residence. E-mail sent 16 May and a reply received on 20 May.</t>
  </si>
  <si>
    <t>felt house shake</t>
  </si>
  <si>
    <t>Blast results from all monitors below Consent criteria and EPL levels.</t>
  </si>
  <si>
    <t>Sue</t>
  </si>
  <si>
    <t>low constant sound</t>
  </si>
  <si>
    <t>Environmental Hotline - Call back next working day.</t>
  </si>
  <si>
    <t>N/A</t>
  </si>
  <si>
    <t>could feel blast inside house</t>
  </si>
  <si>
    <t>Direct call to MCC Admin - EA responded</t>
  </si>
  <si>
    <t>Mrs Collins wanted to confirm her calls were actually recorded.</t>
  </si>
  <si>
    <t>blast shook home</t>
  </si>
  <si>
    <t>All monitors reported results below consent condition criteria.</t>
  </si>
  <si>
    <t>Bribie</t>
  </si>
  <si>
    <t>dust appeared to be coming from office/CHP area</t>
  </si>
  <si>
    <t>Road trucks at coal stockpile held up until a 2nd water cart was operational.</t>
  </si>
  <si>
    <t>Carol</t>
  </si>
  <si>
    <t>house shook and made a terrible noise</t>
  </si>
  <si>
    <t>ENVIRONMENTAL HOTLINE - EA responded</t>
  </si>
  <si>
    <t>Blast results below Consent Conditions criteria - results discussed with resident</t>
  </si>
  <si>
    <t>Resident commented blast was much stronger than normal, windows rattled.</t>
  </si>
  <si>
    <t>deep whining noise, low background hum</t>
  </si>
  <si>
    <t>E-mail to Environmental Officer</t>
  </si>
  <si>
    <t>Evaluation of weather conditions conducted and response email sent back to Mr Fetherston.</t>
  </si>
  <si>
    <t>OCE went to key noise monitoring areas for a listen - nothing unusual was detected.</t>
  </si>
  <si>
    <t>odour coming from mine near Woodlands Ridge Road</t>
  </si>
  <si>
    <t>EPA complaint line report</t>
  </si>
  <si>
    <t>Action taken as per the Spontaneous Combustion Management Plan. 
EO notified the EPA that the complaint had been actioned.</t>
  </si>
  <si>
    <t>potent sulphur odours from the mine and fog across the area</t>
  </si>
  <si>
    <t>Email from EPA regarding complaint notification.</t>
  </si>
  <si>
    <t>Action taken as per Spontaneous Combustion Management Plan.
EO sent email to EPA to check if any data or information was required.</t>
  </si>
  <si>
    <t>Odour is and has been in the past so strong that you feel sick and can taste it. Impacts sense of smell. Can even get the smell on a sunny day.</t>
  </si>
  <si>
    <t>Dowde</t>
  </si>
  <si>
    <t>Pikes Gully</t>
  </si>
  <si>
    <t>Damage to windscreen from coal off road truck.</t>
  </si>
  <si>
    <t>DAMAGE - Windscreen</t>
  </si>
  <si>
    <t>Discussed photos of damage with Mr Dowde and suggested he should contact Daracon.
Damage does not appear to be from coal so MCC will not cover replacement of windscreen</t>
  </si>
  <si>
    <t>Clinton</t>
  </si>
  <si>
    <t>Kent</t>
  </si>
  <si>
    <t>Environmental Hotline - OCE responded.</t>
  </si>
  <si>
    <t>Action taken as per Dust Management Plan. OCE was aware of issue and had commenced corrective action prior to call.</t>
  </si>
  <si>
    <t>blast was felt quite strongly, no sound though</t>
  </si>
  <si>
    <t>Direct call to EA</t>
  </si>
  <si>
    <t>Blast results below Consent conditions - information explained to resident.</t>
  </si>
  <si>
    <t>Unknown</t>
  </si>
  <si>
    <t>EPA reported complaint - information regarding call sent to MCC.</t>
  </si>
  <si>
    <t>Action taken as per Spontaneous Combustion Management Plan. Complaint noted and recorded accordingly.</t>
  </si>
  <si>
    <t>Burning coal and dust. On going issue.</t>
  </si>
  <si>
    <t>Bowman</t>
  </si>
  <si>
    <t>Cannot open windows and doors - odour coming from mine site.</t>
  </si>
  <si>
    <t>Environmental Hotline - OCE responded, Follow-up by Mine Geologist</t>
  </si>
  <si>
    <t>Action taken as per Spontaneous Combustion Management Plan.</t>
  </si>
  <si>
    <t>Felt tremor of blast. 2 waves, rolling effect.  Wife who was outside heard blast.</t>
  </si>
  <si>
    <t>Blast results were below consent condition criteria, and results were discussed with resident.</t>
  </si>
  <si>
    <t>Wanted to let MCC know that it was unusual to feel such vibrations</t>
  </si>
  <si>
    <t>smoke and smell coming from mine</t>
  </si>
  <si>
    <t>Action taken as per the Spontaneous Combustion Management Plan</t>
  </si>
  <si>
    <t>Has noticed smell in afternoon/evening lately. Cannot open windows. Children noticing and commenting. Worried about health impacts - sore throats and headaches.</t>
  </si>
  <si>
    <t>Kay</t>
  </si>
  <si>
    <t>Martin</t>
  </si>
  <si>
    <t>5 Towarri St</t>
  </si>
  <si>
    <t>large cloud of dust coming from MCC</t>
  </si>
  <si>
    <t>Digger encountered an area that contained sealing material (fly ash), which was quite powdery. Equipment was shut down immediately and would not resume until water was applied to the area.</t>
  </si>
  <si>
    <t>Sees dust coming from MCC quite often and makes her angry but this incident made her very mad so she took pictures and called the Environmental Hotline.</t>
  </si>
  <si>
    <t>large amount of dust this morning leaving the mine site</t>
  </si>
  <si>
    <t>Action taken as per Dust and Spontaneous Combustion Management Plan. 3 water carts in operation attending to fire/hot areas in pit and on the ROM.</t>
  </si>
  <si>
    <t>No follow up requested.</t>
  </si>
  <si>
    <t>pollution enquiry</t>
  </si>
  <si>
    <t>Environmental Hotline - call back next working day. EA responded.</t>
  </si>
  <si>
    <t>Clair</t>
  </si>
  <si>
    <t>Kemp</t>
  </si>
  <si>
    <t>Woodlands Ridge Rd</t>
  </si>
  <si>
    <t>smoke and dust coming from the coal mine</t>
  </si>
  <si>
    <t>Appreciative of the call back and information given regarding control measures being taken.</t>
  </si>
  <si>
    <t>Gary</t>
  </si>
  <si>
    <t>134 Queen St</t>
  </si>
  <si>
    <t>dust</t>
  </si>
  <si>
    <t>Stopped production - water infusion to be carried out prior to re-entering work area.</t>
  </si>
  <si>
    <t>Being covered in dust - what is going on?</t>
  </si>
  <si>
    <t>Blackwell</t>
  </si>
  <si>
    <t>Action taken as per Spontaneous Combustion Management Plan. OCE investigated pit and surrounding areas for smell then call the complainant back for an update.</t>
  </si>
  <si>
    <t>Complainant very happy for the call back.</t>
  </si>
  <si>
    <t>EPA (Peter)</t>
  </si>
  <si>
    <t>extra water cart to crust up drill cuttings</t>
  </si>
  <si>
    <t>Jye</t>
  </si>
  <si>
    <t>Moss</t>
  </si>
  <si>
    <t>dust emitting from mine</t>
  </si>
  <si>
    <t>run water carts - crust up old turkey nest and drill cuttings</t>
  </si>
  <si>
    <t>Buchanan</t>
  </si>
  <si>
    <t>87 Woodland Ridge Rd</t>
  </si>
  <si>
    <t>caller wanted to complain strongly about the blast - shot should not have happened due to strong winds</t>
  </si>
  <si>
    <t>Direct call to MCC Admin Office - left message on answering machine</t>
  </si>
  <si>
    <t>Blast results all within consent conditions.</t>
  </si>
  <si>
    <t>Elita</t>
  </si>
  <si>
    <t>observed dust on Friday (27 June) and this morning</t>
  </si>
  <si>
    <t>Action taken as per Dust Management Plan. Relocated digger onto coal and monitored dust on horizon</t>
  </si>
  <si>
    <t>call back not required</t>
  </si>
  <si>
    <t>Barbour</t>
  </si>
  <si>
    <t>299 North St Heliers Rd</t>
  </si>
  <si>
    <t>EO rang caller back and sent OCE's an email to have them check positioning of lighting plants.</t>
  </si>
  <si>
    <t>Andrew</t>
  </si>
  <si>
    <t>Corliss</t>
  </si>
  <si>
    <t>Action taken as per Dust Management Plan
OCE reviewed operation, changed digging technique and ensured water carts interchange at hot area when refuelling.</t>
  </si>
  <si>
    <t>29 St Heliers Rd</t>
  </si>
  <si>
    <t>Action taken as per Dust Management Plan. Excavator moved into adjacent face with no dust.</t>
  </si>
  <si>
    <t>OTHER (smoke)</t>
  </si>
  <si>
    <t>Call to MSC (Craig Flemming) -  EC responded</t>
  </si>
  <si>
    <t>Action taken as per Spon Com Management Plan. Discussed operations with Mr Flemming, nothing unusual noted in pit  - he declined an invitation to visit site.</t>
  </si>
  <si>
    <t>Direct call to Environmental Coordinator</t>
  </si>
  <si>
    <t>Action taken as per Spon Com Management Plan. Just prior to call, OCE had already pulled up digging unit that was working in a hot area that was creating dust.</t>
  </si>
  <si>
    <t>Sandy Creek</t>
  </si>
  <si>
    <t>ACCESS</t>
  </si>
  <si>
    <t>Direct call to EA - EA responded.</t>
  </si>
  <si>
    <t>Concerned that this might happen again.</t>
  </si>
  <si>
    <t>Matthew</t>
  </si>
  <si>
    <t>Roache</t>
  </si>
  <si>
    <t>150 Woodland Ridge Rd</t>
  </si>
  <si>
    <t>HAULAGE</t>
  </si>
  <si>
    <t>Plan to have road repaired has been actioned.</t>
  </si>
  <si>
    <t>PO Box 123 - Muswellbrook, NSW 2333</t>
  </si>
  <si>
    <t>Time of Complaint</t>
  </si>
  <si>
    <t>Nature of Complaint</t>
  </si>
  <si>
    <t>SURNAME</t>
  </si>
  <si>
    <t>ID #</t>
  </si>
  <si>
    <t>Collins, G. &amp; G.</t>
  </si>
  <si>
    <t>Collins, K.</t>
  </si>
  <si>
    <t>Corliss, A.</t>
  </si>
  <si>
    <t>Gagelar, S.</t>
  </si>
  <si>
    <t>Gageler, R. &amp; C.</t>
  </si>
  <si>
    <t>Lees , J.</t>
  </si>
  <si>
    <t xml:space="preserve">Lees, C.    </t>
  </si>
  <si>
    <t>Marshall, P.</t>
  </si>
  <si>
    <t>Marshall, W.</t>
  </si>
  <si>
    <t>Moss, J. &amp; E.</t>
  </si>
  <si>
    <t>Shorter, J &amp; C.</t>
  </si>
  <si>
    <t>Shorter, T.</t>
  </si>
  <si>
    <t>Southcombe, M.</t>
  </si>
  <si>
    <t>Southcombe, S.</t>
  </si>
  <si>
    <t>Clifford, N. &amp; L.</t>
  </si>
  <si>
    <t>Darby, R. &amp; T.</t>
  </si>
  <si>
    <t>Matthews, W. &amp; S.</t>
  </si>
  <si>
    <t>Martin, K.</t>
  </si>
  <si>
    <t>Shona</t>
  </si>
  <si>
    <t>Beggary Creek Road</t>
  </si>
  <si>
    <t>0435 900 582</t>
  </si>
  <si>
    <t>Environmental Hotline - call back next working day, EO responded`</t>
  </si>
  <si>
    <t>Aberdeen</t>
  </si>
  <si>
    <t>Direct call to MCC Office - left message  on reception phone</t>
  </si>
  <si>
    <t>Commented the smell had to be MCC since only mine in the area.</t>
  </si>
  <si>
    <t>Odour and smoke from No.2 OC</t>
  </si>
  <si>
    <t>Direct call to MCC Office - EC responded</t>
  </si>
  <si>
    <t>Action taken as per Spontaneous Combustion Management Plan. Hot material dumped in No.2 - water cart currently working to cool down load.</t>
  </si>
  <si>
    <t>Email from EPA regarding complaint notification. EC responded.</t>
  </si>
  <si>
    <t>None taken at time of complaint. Follow-up phone call made.</t>
  </si>
  <si>
    <t>Complainant will call immediately the next time this issue arises so someone can visit their location to make observations.</t>
  </si>
  <si>
    <t>No details were left to make a follow-up phone call.</t>
  </si>
  <si>
    <t xml:space="preserve">Odour issue since moving to Muswellbrook in 2009. </t>
  </si>
  <si>
    <t>Blast results all within consent conditions. MCC will set up blast monitor at residence for next shot.</t>
  </si>
  <si>
    <t>Very dusty - should be on top before winds gets up. Just moved here and you have only started mining - expect more complaints.</t>
  </si>
  <si>
    <t>Direct call to OCE. OCE passed details to EC who responded.</t>
  </si>
  <si>
    <t>Blast shook house. Long history of blast concerns.</t>
  </si>
  <si>
    <t>Complaints</t>
  </si>
  <si>
    <t>Dale</t>
  </si>
  <si>
    <t>Hannaford</t>
  </si>
  <si>
    <t>Hannaford, D.</t>
  </si>
  <si>
    <t>Daracon was contacted and Daracon details passed onto complainant.</t>
  </si>
  <si>
    <t>Dave</t>
  </si>
  <si>
    <t>Environmental Hotline - no call back required.</t>
  </si>
  <si>
    <t>Communicated complaint issue to on-site operations.</t>
  </si>
  <si>
    <t>Coal is falling off trucks.</t>
  </si>
  <si>
    <t>Direct call to MCC Office via switchboard, EC responded.</t>
  </si>
  <si>
    <t>Comments (additional) by Complainant</t>
  </si>
  <si>
    <t>Type of Complaint</t>
  </si>
  <si>
    <t>Blast today shook complainant's house and was concerned about damage to the house.</t>
  </si>
  <si>
    <t>Complainant could feel today's blast and commented that blast time was different to advertised time.</t>
  </si>
  <si>
    <t>Jul-Jun</t>
  </si>
  <si>
    <t>Calendar</t>
  </si>
  <si>
    <t>Jan-Dec</t>
  </si>
  <si>
    <t>Financial Year</t>
  </si>
  <si>
    <t>EPL</t>
  </si>
  <si>
    <t>Dec-Nov</t>
  </si>
  <si>
    <t>Year</t>
  </si>
  <si>
    <t>Period</t>
  </si>
  <si>
    <t>2005-06</t>
  </si>
  <si>
    <t>2004-05</t>
  </si>
  <si>
    <t>2006-07</t>
  </si>
  <si>
    <t>2007-08</t>
  </si>
  <si>
    <t>2008-09</t>
  </si>
  <si>
    <t>2009-10</t>
  </si>
  <si>
    <t>2010-11</t>
  </si>
  <si>
    <t>2011-12</t>
  </si>
  <si>
    <t>2012-13</t>
  </si>
  <si>
    <t>2013-14</t>
  </si>
  <si>
    <t>2014-15</t>
  </si>
  <si>
    <t>Month
Year</t>
  </si>
  <si>
    <r>
      <t xml:space="preserve">Muswellbrook Coal Company Limited </t>
    </r>
    <r>
      <rPr>
        <sz val="12"/>
        <rFont val="Calibri"/>
        <family val="2"/>
        <scheme val="minor"/>
      </rPr>
      <t>(EPL No. 656)</t>
    </r>
  </si>
  <si>
    <t>Light spillage towards property (Neville Watts old residence).</t>
  </si>
  <si>
    <t>Dust cloud observed above site.</t>
  </si>
  <si>
    <t>Black dust has covered everything - verandah, ute, shed, etc.</t>
  </si>
  <si>
    <t>Dust coming from mine</t>
  </si>
  <si>
    <t>View from soccer field - could see smoke rising from MCC.</t>
  </si>
  <si>
    <t>Pollution coming from the mine.</t>
  </si>
  <si>
    <t>Call to Muswellbrook Shire Council re: odour from MCC.</t>
  </si>
  <si>
    <t>Burning noses and hurting eyes, concerned about health of family</t>
  </si>
  <si>
    <t>Sampling technicians left pump door open with cattle in the paddock.</t>
  </si>
  <si>
    <t>Damaged windscreen from road haulage truck and pothole along Muscle Creek Road.</t>
  </si>
  <si>
    <t>Odour in Aberdeen.</t>
  </si>
  <si>
    <t>Odour during the entire week.</t>
  </si>
  <si>
    <t>Smell for the last month in the evening has been very bad.</t>
  </si>
  <si>
    <t>Coal falling from coal truck on NEH.</t>
  </si>
  <si>
    <t>Blast today shook house.</t>
  </si>
  <si>
    <t>2014 (Jul-Dec)</t>
  </si>
  <si>
    <t>Matthews, A.</t>
  </si>
  <si>
    <t>4 Bronte Cls</t>
  </si>
  <si>
    <t>Coal spilled on road from coal road turnoff along Muscle Creek Road to New England Highway</t>
  </si>
  <si>
    <t>Terry</t>
  </si>
  <si>
    <t>Griffiths</t>
  </si>
  <si>
    <t>9 Weemala Place</t>
  </si>
  <si>
    <t>0421 411 687</t>
  </si>
  <si>
    <t>Griffiths, T.</t>
  </si>
  <si>
    <t>Complainant can smell odour.</t>
  </si>
  <si>
    <t>Environmental Hotline - call back next working day but no contact details were provided for follow-up.</t>
  </si>
  <si>
    <t>McDonald, W. &amp; S.</t>
  </si>
  <si>
    <t>0448 016 357</t>
  </si>
  <si>
    <t>House shook and moved sideways.</t>
  </si>
  <si>
    <t>Strong sulphur smell - had to close the house up.</t>
  </si>
  <si>
    <t xml:space="preserve">George </t>
  </si>
  <si>
    <t>Smith</t>
  </si>
  <si>
    <t>Smith, G.</t>
  </si>
  <si>
    <t>0427 425 550</t>
  </si>
  <si>
    <t>Strong odour smell in Muswellbrook.</t>
  </si>
  <si>
    <t>EC rang complainant who commented they could smell an odour in various locations around town. They needed to shut up their house to keep the smell out. Current operations were discussed.</t>
  </si>
  <si>
    <t>East Links</t>
  </si>
  <si>
    <t>Direct call to OCE - OCE responded.</t>
  </si>
  <si>
    <t>0407 002 152</t>
  </si>
  <si>
    <t>Sulphur smell very strong. Wondering if MCC were doing anything different in the operation.</t>
  </si>
  <si>
    <t>Blast shook complainants house.</t>
  </si>
  <si>
    <t>Direct call to MCC Office - EC responded.</t>
  </si>
  <si>
    <t>Complainant is concerned about dust covering their roof and recently covered back area (3 weeks ago).</t>
  </si>
  <si>
    <t>Environmental Hotline - EC responded.</t>
  </si>
  <si>
    <t>Environmental Hotline - Production Superintendent responded.</t>
  </si>
  <si>
    <t>Large fire in the St. Heliers coal (Strip 13). Arranged for infusion spray to be relocated to drench fire and coal area. Dozers also pushing access in to snuff spontaneous combustion at base of Pit 1 dump.</t>
  </si>
  <si>
    <t>Pit and boundary inspection to identify possible cause. Large fire burning in Strip 13 (St Heliers coal). Moved infusion spray into location to drench fire and coal area. Dozer pushing access to spontaneous combustion on Pit 1 dump and snuffing fire.</t>
  </si>
  <si>
    <t>91 Woodland Ridge Rd</t>
  </si>
  <si>
    <t>0419 278 282</t>
  </si>
  <si>
    <t xml:space="preserve">Caller complained of spontaneous combustion smell (strong odour). </t>
  </si>
  <si>
    <t xml:space="preserve">Caller could smell a strong spontaneous combustion related odour and thought it was from MCC. </t>
  </si>
  <si>
    <t>Lots of smoke coming into house.</t>
  </si>
  <si>
    <t>Very bad smell from western side of mine last several nights</t>
  </si>
  <si>
    <t>Environmental hotline - call back next working day</t>
  </si>
  <si>
    <t>EC spoke with PS and infusion has been working with no specific issues in pit.  Recent rain helps cool/wet the area.  EC rang the complainant and left a message to call back.</t>
  </si>
  <si>
    <t>Strong odour smell noticed when putting bins out.</t>
  </si>
  <si>
    <t>Email from EPA</t>
  </si>
  <si>
    <t>Sulphur smell is very strong and unable to open windows</t>
  </si>
  <si>
    <t>Odour coming from the mine</t>
  </si>
  <si>
    <t>Sulphur smell</t>
  </si>
  <si>
    <t>Morning</t>
  </si>
  <si>
    <t>Sulphur smell from 4:30am-10:00am</t>
  </si>
  <si>
    <t>4:30am-10:00am</t>
  </si>
  <si>
    <t>Smoke from burning coal piles</t>
  </si>
  <si>
    <t>Odour smell at house.  Concerned about health impacts</t>
  </si>
  <si>
    <t>Smell of sulphur started around sundown</t>
  </si>
  <si>
    <t>Advised EPA of recent spontaneous combustion management activities and impact weather is having on spontaneous combustion management.  Areas are being cooled and ROM coal is being track rolled.</t>
  </si>
  <si>
    <t>Advised EPA of recent spontaneous combustion management activities.  Areas are being cooled and ROM coal is being track rolled.</t>
  </si>
  <si>
    <t>Time of Incident</t>
  </si>
  <si>
    <t>Date of Complaint</t>
  </si>
  <si>
    <t>Sulphur smell from mine</t>
  </si>
  <si>
    <t>0427 583 798</t>
  </si>
  <si>
    <t>Gas and dust coming from MCC towards Woodland Ridge</t>
  </si>
  <si>
    <t>Odour was coming from the mine</t>
  </si>
  <si>
    <t>Strong sulphur smell and smokey haze from the direction of MCC</t>
  </si>
  <si>
    <t>Strong sulphur smell and thick haze</t>
  </si>
  <si>
    <t>Coal fines accumulating on Muscle Creek Road with the rain turning it to sludge</t>
  </si>
  <si>
    <t>Trucks leaving site are creating a lot of mess on the road creating a traffic safety, hazard issue and mess on the cars and road</t>
  </si>
  <si>
    <t>Advised EPA of actions taken to clean up the road</t>
  </si>
  <si>
    <t>Chemical mine coming from the mine - sulphur smell</t>
  </si>
  <si>
    <t>6543 3489</t>
  </si>
  <si>
    <t>Dust and smoke observed above the mine</t>
  </si>
  <si>
    <t>VISUAL</t>
  </si>
  <si>
    <t>Smoke, ash and steam are visible and this has been ongoing for several weeks/months</t>
  </si>
  <si>
    <t>Discussed complaint with EPA.  EPA advised the complainant that they are discussing spontaneous combustion management with MCC.</t>
  </si>
  <si>
    <t>Sulphur smell over the last week and concerned about health impacts</t>
  </si>
  <si>
    <t>Location</t>
  </si>
  <si>
    <t>January</t>
  </si>
  <si>
    <t>February</t>
  </si>
  <si>
    <t>March</t>
  </si>
  <si>
    <t>April</t>
  </si>
  <si>
    <t>June</t>
  </si>
  <si>
    <t>July</t>
  </si>
  <si>
    <t>August</t>
  </si>
  <si>
    <t>September</t>
  </si>
  <si>
    <t>October</t>
  </si>
  <si>
    <t>November</t>
  </si>
  <si>
    <t>December</t>
  </si>
  <si>
    <t>Pollution, can't breathe, sore throat</t>
  </si>
  <si>
    <t>Ongoing spontaneous combustion management was occurring.  EC observed environment along Beggary Creek Road, Muscle Creek Road and Woodlands Ridge.  No odour as observed.  There was low level cloud and rain haze.  Some smoke/steam visible from Woodlands Ridge.
Feedback on the EC's observations was provided to the complainant.  A general discussion about health impacts was had with an offer made by MCC to provide information to health professionals to support investigation into health impacts.  Complainant commented that there are other people in the area concerned about health impacts and MCC asked the complainant to encourage these people to contact the mine.</t>
  </si>
  <si>
    <t>Discussed concerns and reviewed results with complainant. All blast results within consent conditions. 
Complainant is concerned about damage to the house.</t>
  </si>
  <si>
    <t>Complainant commented that blast time was different to advertised time.
Review results with Drill &amp; Blast Engineer - all within consent conditions and notification time variance within allowance.</t>
  </si>
  <si>
    <t>Lumps of coal scattered along side of the road all the way back to the highway from his parents place on Muscle Creek Road.
Daracon contacted and all trucks pulled up for inspection. No problem was identified.</t>
  </si>
  <si>
    <t>Hot working area with management practices in place. Conditions observed the next night and not as strong. Production Superintendent rang complainant next morning. Current operations were discussed and explained work in the hot area would be completed in 7-10 days.
Complainant concerned that this issue is going to occur over winter.</t>
  </si>
  <si>
    <t>From 1 January 2015 these comments are added to the action taken.</t>
  </si>
  <si>
    <t>OCE spoke to complainant and explained fire was in St Heliers coal Strip 13. Fire had been smothered and water carts were currently infusing area.
The EC spoke with the complainant who is concerned about health impacts on family - burning nose and stinging eyes. They understood it's an ongoing issue and that MCC was working on it but they were still concerned.</t>
  </si>
  <si>
    <t>OCE explained to the complainant there was an area on the ROM pad that had coal that was on fire. OCE spent 2 hours on loader carrying cool coal to cover hot coal and snuff out fires.
Complainant said they would have to lock the house up as it will fill up with smoke. It has been blowing down the valley for 1.5 hours.</t>
  </si>
  <si>
    <t>Infusion spray was started.  Water cart put out small fire on ROM and soaking coal prior to loader digging coal.  Ongoing pit inspections.
There were two follow up calls to MCC that night at 12:00am and 12:16am.
Complainant has had enough of odour.</t>
  </si>
  <si>
    <t>Infusion was running in the pit and a fire on the ROM was being managed.
The EC spoke with the complainant who feels that MCC are ignoring the problem.  They commented the neighbours are having the same problem.</t>
  </si>
  <si>
    <t>No specific area of concern.  Weather conditions were affecting odour drift.  Wait for weather to clear.
The complainant didn't want a call back.</t>
  </si>
  <si>
    <t>Extra sprays had been added to the system this morning.  A review of operations following call indicated no smoky/steamy areas in pit.
The complainant didn't want a call back.</t>
  </si>
  <si>
    <t>The OCE spoke with the complainant at the time of the complaint.
All roads were damp and in good conditions.  There was a general haze in the area at the time of complaint.</t>
  </si>
  <si>
    <t>The OCE spoke with the complainant at the time of the complaint.
At the time of the complaint work was being undertaken with clay to cap a spontaneous combustion area in OC2.</t>
  </si>
  <si>
    <t>The OCE spoke with the complainant at the time of the complaint.
Water carts and water sprays in operation.  ROM coal was spread and track rolled</t>
  </si>
  <si>
    <t>The OCE spoke with the complainant at the time of inspection and undertook a pit inspection following the complaint to see if there were any new outbreaks</t>
  </si>
  <si>
    <t>The complainant is concerned about health impacts on family.  Concerned about how long it is taking to fix the issue.</t>
  </si>
  <si>
    <t>Mining activities were in Strips 12 and 13 with inpit dumping.  Water infusion sprays were operational in pit and the water carts were running.
The EC spoke with the complainant. There was a general discussion about spontaneous combustion management, impacts of weather on visibility and the general operations.  An offer was made for the complainant to visit the site.</t>
  </si>
  <si>
    <t>Ongoing spontaneous combustion management was occurring.  The EC observed odour in the general location of the complaint between 7:30am and 8:00am.  No odour from spontaneous combustions was observed on Beggary Creek Road, Muscle Creek Road, mine access road or car park.
A message was left asking the complainant to call back.  No return call was received.</t>
  </si>
  <si>
    <t>The road was inspected and a water cart was arranged to wash the road surface with the material to be collected from the road edges and removed.
A message was left for the complainant to call back. No return call was received.</t>
  </si>
  <si>
    <t>Englebrecht</t>
  </si>
  <si>
    <t>Englebrecht, B</t>
  </si>
  <si>
    <t>Wanaruah Circuit</t>
  </si>
  <si>
    <t>0427 788 261</t>
  </si>
  <si>
    <t>High pitched shrilling noise that has been going all day and has been on and off over the last couple of months.</t>
  </si>
  <si>
    <t>Ongoing</t>
  </si>
  <si>
    <t>The OCE and EC investigated potential sources of noise that match the description.  The only possible thing was a pump alarm.  Follow up conversations with the complainant and investigations by the EC concluded that it is highly unlikely the noise source is from MCC.  The times that the noise is audible and the description of the noise rules out noise sources at MCC.</t>
  </si>
  <si>
    <t>Darren</t>
  </si>
  <si>
    <t>Simpson</t>
  </si>
  <si>
    <t>Simpson, D</t>
  </si>
  <si>
    <t>Environmental Hotline - attempted to patch through to OCE but call dropped out</t>
  </si>
  <si>
    <t>Four attempts were made to contact the complainant to find out more details but none of the calls were returned.</t>
  </si>
  <si>
    <t>0428 766 426</t>
  </si>
  <si>
    <t>0407 328 439</t>
  </si>
  <si>
    <t>Smell in house even with doors closed</t>
  </si>
  <si>
    <t>When outside the house the complainant can smell a strong smell of sulphur.</t>
  </si>
  <si>
    <t>Direct to OCE landline</t>
  </si>
  <si>
    <t>Angus Peebles Cl</t>
  </si>
  <si>
    <t>Smog, dust and sulphur.  Mountain profile is hard to see and appears to be covering all the eastern side of town</t>
  </si>
  <si>
    <t>Action Taken and Comments</t>
  </si>
  <si>
    <t>Doyle St</t>
  </si>
  <si>
    <t>Extremely strong sulphur smell.  Stifling and causing headache and shortness of breath</t>
  </si>
  <si>
    <t>Production Superintendent and OCE made observations of the local area.  They identified some smoke and some fog with a slight breeze from the south (blowing away from the complainant).
The complainant advised that a call back was not required.</t>
  </si>
  <si>
    <t>Foul sulphur smell</t>
  </si>
  <si>
    <t>Ongoing spontaneous combustion management.  OCE conducted an inspection around the western side of the mine site and detected no odour.
A message was left for the complainant to call back but no call back was received.</t>
  </si>
  <si>
    <t>Ongoing spontaneous combustion management.  OCE conducted an inspection around the western side of the mine site and detected no odour.
No call back could be made as contact details weren't supplied.</t>
  </si>
  <si>
    <t>The following information was supplied to the EPA.
There have been no new spontaneous combustion outbreaks.  Recent rain has generated more steam from the hot areas.  Dust levels have been between 16-20ug/m3.  Inspections and observations from site personnel have been undertaken with no noticeable odour detected in Muswellbrook.</t>
  </si>
  <si>
    <t>Denman Road</t>
  </si>
  <si>
    <t>Coal Road</t>
  </si>
  <si>
    <t>Unpleasant smell in house</t>
  </si>
  <si>
    <t>The following information was supplied to the EPA. Operations on 1-2 November included ongoing spontaneous combustion management with infusion sprays operating.  Coal processing was occurring as well.  Operations were affected by rain and weren't in full production.</t>
  </si>
  <si>
    <t>Dust and/or spontaneous combustion being emitted from Muswellbrook Coal.  Odour could be smelled in Aberdeen.</t>
  </si>
  <si>
    <t>Various</t>
  </si>
  <si>
    <t>A site inspection was undertaken by the Production Superintendent and the Environmental Coordinator on 13 November 2015.  Photos of the current status of the operation were taken and provided to the EPA.  Other information provided to the EPA included the operational activities between 3-5 November especially those relating to spontaneous combustion management.  SO2 levels at the UHAQM station in Muswellbrook were classified as "very good" on 5 November.</t>
  </si>
  <si>
    <t>Steven</t>
  </si>
  <si>
    <t>0411 728 216</t>
  </si>
  <si>
    <t>Dust being generated and spontaneous combustion smell</t>
  </si>
  <si>
    <t>Mining operations had been shut down since 7:40am with some ancillary activities occurring. Water carts were operating continuously throughout the day.  Complainant could see dozer operating on clean coal stockpiles and road trucks leaving site.  The dozer was shut down and the road trucks stopped operating at 1pm after being suspended between 7:30am-9:00am.  Photos of the operation were taken throughout the day with no visible dust leaving site.  This was supported by observations from the EPA.</t>
  </si>
  <si>
    <t>Lighting plant was facing complainant's house</t>
  </si>
  <si>
    <t>Lighting plant was relocated.  No further follow up was required.</t>
  </si>
  <si>
    <t>Strong smell from coal</t>
  </si>
  <si>
    <t>Environmental Hotline - non urgent</t>
  </si>
  <si>
    <t>Philip</t>
  </si>
  <si>
    <t>Curry</t>
  </si>
  <si>
    <t>Curry, P</t>
  </si>
  <si>
    <t>02 6541 5671</t>
  </si>
  <si>
    <t>Traffic incident involving road truck</t>
  </si>
  <si>
    <t>Direct call to Office - Production Superintendent responded</t>
  </si>
  <si>
    <t>Direct call to Office - OCE responded</t>
  </si>
  <si>
    <t>Interaction with road truck with evasive action required to avoid collision.  Information passed onto Daracon for their follow up with driver.</t>
  </si>
  <si>
    <t>Bridge, Steven</t>
  </si>
  <si>
    <t>45 Campbell Street</t>
  </si>
  <si>
    <t>0403 549 029</t>
  </si>
  <si>
    <t>Strong sulphur smell - present for last 12 months, particularly bad over the last week</t>
  </si>
  <si>
    <t>At the time of the complaint, mining activities were occurring in Strip 13 and Strip 14.  Crushing and washing of coal with no mining of hot areas.  An inspection of the operation was undertaken with the infusion sprays being altered.  The OCE spoke with the complainant at the time of the complaint with the EC leaving a message for the complainant to call back if they wished to discuss the complaint further.</t>
  </si>
  <si>
    <t>Smell - no further details provided</t>
  </si>
  <si>
    <t>Mining activities at time of complaint were in free dig area of Strip 19 with no hot material being mined.  There was a split in the infusion lines, which was being repaired at the time of the complaint.  The complainant did not want a call back.</t>
  </si>
  <si>
    <t>Hicks</t>
  </si>
  <si>
    <t>Hicks, David</t>
  </si>
  <si>
    <t>39 Rosella Close</t>
  </si>
  <si>
    <t>0439 023 816</t>
  </si>
  <si>
    <t>Spontaneous combustion smell that has been bad in the past and was particularly bad yesterday</t>
  </si>
  <si>
    <t>There were no operations at the time of the complaint due to the Christmas shutdown.  Infusion was off between 1:00am and 6:30am on 26/12/15.  Foggy conditions at time of complaint.  Production Superintendent spoke with the complainant and discussed the complaint.  Complainant was accepting that weather conditions made the situation worse.</t>
  </si>
  <si>
    <t>2015-16</t>
  </si>
  <si>
    <t>10 Topknot Place</t>
  </si>
  <si>
    <t>43 Topknot Place</t>
  </si>
  <si>
    <t>25 Topknot Place</t>
  </si>
  <si>
    <t>Keir</t>
  </si>
  <si>
    <t>262 Muscle Creek Road</t>
  </si>
  <si>
    <t>Simpson, Matt</t>
  </si>
  <si>
    <t>Odour smell at house.  They are concerned about health impacts. Dust was visible from coal loading activities.</t>
  </si>
  <si>
    <t>The night before and the morning of the complaint, MCC were managing two small outbreaks of spontaneous combustion to prevent them from becoming larger outbreaks.  This involved covering one outbreak and digging out the hot material from the other outbreak.  The water cart was in operation at the coal loading activities and site observations confirmed that there was no dust being generated from coal loading activities. This information was communicated to the EPA.</t>
  </si>
  <si>
    <t>0407 012 154</t>
  </si>
  <si>
    <t>Strong odour from spontaneous combustion that had been strong all week.</t>
  </si>
  <si>
    <t>24 Rosella Close</t>
  </si>
  <si>
    <t>02 6541 2523</t>
  </si>
  <si>
    <t>General enquiry about the smell</t>
  </si>
  <si>
    <t>There were no mining activities at the time of the complaint due to shift change.  The OCE inspected the operation for fresh outbreaks of spontaneous combustion with none identified.  There was a hot spot that was creating some smoke with activities undertaken to cool down the area.  The Environmental Coordinator spoke with the complainant the next day and discussed their concerns regarding the smell and health impacts.</t>
  </si>
  <si>
    <t>Total Complaints</t>
  </si>
  <si>
    <t>Attempts to contact the complainant to discuss the complaint further have been unsuccessful.</t>
  </si>
  <si>
    <t>EC reviewed blast location and results. Location is similar to other blasts that the complainant has felt. Results were 0.34mm/s at Queen Street and within compliance levels.
EC left message with complainant to call back if required.</t>
  </si>
  <si>
    <t>Operations were inspected and a previously unidentified area of spontaneous combustion was identified.  Mitigation measures were put in place.
The EC spoke with the complainant who is concerned about the health impacts of sulphur.</t>
  </si>
  <si>
    <t>Normal activities were occurring.  No coal was being moved apart from ROM operations.  OCE did a boundary inspection between MCC and Muswellbrook.  Nothing unusual was detected.  Pit inspection was conducted and everything was OK.  Caller did not want a call back.</t>
  </si>
  <si>
    <t>Smoke pollution and odour</t>
  </si>
  <si>
    <t>Environmental Hotline and Email from EPA</t>
  </si>
  <si>
    <t>At the time of the complaint, mining operations were moving back into full production following a fog delay.  The Valley was covered in a thick haze.  The OCE checked the site and the boundary and could see nothing blowing towards Queen Street.  Attempts to contact the complainant were unsuccessful.
The EPA were advised of the operations at the time of the complaint and the OCE's observations.</t>
  </si>
  <si>
    <t>Concerning smell</t>
  </si>
  <si>
    <t>Odour coming from the mine for the last 2 days</t>
  </si>
  <si>
    <t>Mining activities were resuming following a storm.  No mining or processing of hot material or coal was occurring.  Infusion sprays were running and water carts were targeting areas of heating in Strips 14 and 15.
Complainant didn't want a call back.</t>
  </si>
  <si>
    <t>Infusion wasn't operational due to an electrical fault.  Repair of the pump was given highest priority on site and was operational later that day.  Extra dozers were operational to cover the spontaneous combustion at the dump.
Complainant didn't want a call back.</t>
  </si>
  <si>
    <t>Nick</t>
  </si>
  <si>
    <t>763 Muscle Creek Road</t>
  </si>
  <si>
    <t>0447 412 107</t>
  </si>
  <si>
    <t>Strong smell of sulphur</t>
  </si>
  <si>
    <t>Normal mining operations were occurring with three infusion sprays operational.  There were foggy conditions in the morning.  The complaint was discussed with the complainant who commented that the smell has been getting worse over the last couple of months.  Spontaneous combustion management practices were discussed.  The EC visited the complaint location at 10:00am on 10 March 2016 and couldn't detect any odour relating to spontaneous combustion at this time.</t>
  </si>
  <si>
    <t>Black dust is covering their roof and the skylight is covered in a fine film</t>
  </si>
  <si>
    <t>Week prior to 14 March 16</t>
  </si>
  <si>
    <t>Dust management control was discussed with the complainant.  Normal mining operations had been occurring during this time.  A review of the weather and PM10 levels for the week up to 14 March was undertaken.  Generally the 24 hour PM10 results &lt;25ug/m3 with the highest results being 27.1ug/m3 against a criteria of 50ug/m3.</t>
  </si>
  <si>
    <t>Jamie</t>
  </si>
  <si>
    <t>0490 041 397</t>
  </si>
  <si>
    <t>Dust clouds coming from operation</t>
  </si>
  <si>
    <t>Direct call to MCC office - EC responded</t>
  </si>
  <si>
    <t>The dust clouds were being generated from spontaneous combustion management activities in OC2.  The sprays recently installed to cool the area down were causing some of the dirt to give way generating clouds of dust.  This process required 24-48 hours to settle and no further action to control the situation was possible.</t>
  </si>
  <si>
    <t>Passfield, Tracey</t>
  </si>
  <si>
    <t>Tracey</t>
  </si>
  <si>
    <t>Passfield</t>
  </si>
  <si>
    <t>120 Sandy Creek Road</t>
  </si>
  <si>
    <t>0412 418 646</t>
  </si>
  <si>
    <t>Can smell odour and see dust</t>
  </si>
  <si>
    <t>Direct call to OCE phone - OCE responded</t>
  </si>
  <si>
    <t>Removal of hot material in Strip 14 was generating more dust than expected.  One water cart was in operation to assist with cooling the dig face prior to the complaint.  Following the complaint the digger was shut down and a second water cart assisted to cool the dig face down before recommencing digging operations.  Dust levels were below criteria and OCE's observations were that no visible dust was leaving site.</t>
  </si>
  <si>
    <t>Chardonnay Street</t>
  </si>
  <si>
    <t>MCC were actively managing a spontaneous combustion outbreak in OC2 on the day of the complaint.  Water sprays were being used to assist with cooling the area.  Normal spontaneous combustion management activities were occurring in OC1.  Light SW winds were present on the day of the complaint.  This information was communicated to the EPA.</t>
  </si>
  <si>
    <t>Spontaneous combustion and dust</t>
  </si>
  <si>
    <t>Most of the afternoon</t>
  </si>
  <si>
    <t>Environmental Hotline - urgent.  OCE responded</t>
  </si>
  <si>
    <t>Strong Odour</t>
  </si>
  <si>
    <t xml:space="preserve">Hot coal on ROM was being targeted for processing.  Water carts were cooling hot area in OC1. There was a large grassfire between Muswellbrook and Aberdeen. </t>
  </si>
  <si>
    <t>0417 499 523</t>
  </si>
  <si>
    <t>Coal haulage - coal falling from road trucks on public roads</t>
  </si>
  <si>
    <t>Phone call was communicated to Daracon who investigated the issue.  Random audits were conducted by MCC personnel</t>
  </si>
  <si>
    <t>0429 412 109</t>
  </si>
  <si>
    <t>Offensive smell - very sulphury</t>
  </si>
  <si>
    <t>Christeen</t>
  </si>
  <si>
    <t>Allen</t>
  </si>
  <si>
    <t>Allan, Christeen</t>
  </si>
  <si>
    <t>441 Blairmore Lane</t>
  </si>
  <si>
    <t>0418 242 283</t>
  </si>
  <si>
    <t>Last couple of months frequently smelling strong smell of sulphur</t>
  </si>
  <si>
    <t>The complainant has been told the odour is coming from MCC.  The smell is starting to contribute to headaches.  General spontaneous combustion management and operational activities were discussed.  The UHAQM network was discussed with the complainant.</t>
  </si>
  <si>
    <t>Munro</t>
  </si>
  <si>
    <t>Munro, Kay</t>
  </si>
  <si>
    <t>Scone</t>
  </si>
  <si>
    <t>Topknot Place</t>
  </si>
  <si>
    <t>Dust in the air</t>
  </si>
  <si>
    <t>465 Rouchel Road</t>
  </si>
  <si>
    <t>Strong smell of sulphur along with coal dust affecting complainant</t>
  </si>
  <si>
    <t>Information on operational activities, spontaneous combustion management and dust levels provided to EPA.</t>
  </si>
  <si>
    <t>Aileen</t>
  </si>
  <si>
    <t>Shaw</t>
  </si>
  <si>
    <t>Shaw, Aileen</t>
  </si>
  <si>
    <t>Sandy Creek Road</t>
  </si>
  <si>
    <t>02 6543 5171</t>
  </si>
  <si>
    <t>Last three days</t>
  </si>
  <si>
    <t>Odour and haze over the last three days</t>
  </si>
  <si>
    <t>Goodhew</t>
  </si>
  <si>
    <t>0429 102 736</t>
  </si>
  <si>
    <t>Odour smell and haze</t>
  </si>
  <si>
    <t>Direct call to Office - EC responded</t>
  </si>
  <si>
    <t>Smoke and dust coming from the mine as well as a strong odour</t>
  </si>
  <si>
    <t>Rouchel Road</t>
  </si>
  <si>
    <t>Odour of coal and black sticky dust</t>
  </si>
  <si>
    <t>Complainant ID#</t>
  </si>
  <si>
    <t>Spon com odour</t>
  </si>
  <si>
    <t>Suffers from asthma happy work is being done to seal the area</t>
  </si>
  <si>
    <t>Not happy that nothing could be done quickly to rectify</t>
  </si>
  <si>
    <t>happy  with  explanation  of remedial action underway</t>
  </si>
  <si>
    <t>HAPPY  WITH  EXPLANATION  MCC WAS DOING SOMETHING    HE  STATED HE WAS NOT A WINGER
JUST  CONCERNED</t>
  </si>
  <si>
    <t>Strong  Sulphur  Smell  /  Wife  Feeling  Nausea</t>
  </si>
  <si>
    <t>Strong  Sulphur  Smell</t>
  </si>
  <si>
    <t>Spoke With Mrs Turvey woke Chris up at 4 am and from 4.30 to 5.30 am noise was still audible</t>
  </si>
  <si>
    <t xml:space="preserve"> Spon Com Odour  &amp; Could Not Get Through  On The Environment     Line</t>
  </si>
  <si>
    <t>Affected by strong odour of burning coal, there is also a blue haze in the sky</t>
  </si>
  <si>
    <t>At the time of the complaint the pit was not operational due to shift change.  Two water carts had been operational all shift with infusion sprays operating in OC1.  From 6pm a water cart was present on ROM cooling heated coal in ROM stockpiles.  There was a large grassfire between Muswellbrook and Aberdeen.  A return phone call was made at 1:57pm on 07/04/16 with a message left for the complainant to call back if they wished to discuss the complaint further.</t>
  </si>
  <si>
    <t>Direct call to OCE mobile - OCE responded</t>
  </si>
  <si>
    <t>Ongoing mining operations and spontaneous management occurring at MCC.  There was rain yesterday with cloudy conditions this morning.  The EC observed odour in the general area of the complaint at ~7:40am with no odour being detected at this time.  The complaint was discussed with the complainant on 19/04/16.  They wanted to let us know there was a problem and to see what we could do about it.  Weather impacts, operations activities, spontaneous combustion management as well as the EC observations were discussed.  The complainant was appreciative of the call back.</t>
  </si>
  <si>
    <t>Sulphur smell coming from MCC last couple of months</t>
  </si>
  <si>
    <t>Only equipment operating on site was the coal loader on the ROM.  The OCE did a drive around and could not detect any sulphur.  The EC discussed the sulphur smell and potential sources with the complainant.  Complainant was appreciative of the call back.</t>
  </si>
  <si>
    <t>Two water carts were in operation with infusion sprays operating in OC1 and OC2.  The complaint's concerns were discussed with the complainant at the time of their original call.</t>
  </si>
  <si>
    <t>Two water carts were in operation with infusion sprays operating in OC1 and OC2.</t>
  </si>
  <si>
    <t>0419 278 277</t>
  </si>
  <si>
    <t>Ongoing odour from Muswellbrook Coal</t>
  </si>
  <si>
    <t>Ongoing spontaneous combustion management is occurring in OC1 and OC2.  The EC discussed spontaneous combustion management activities with the complainant.  The process for making a submission to MSC regarding the Continuation Project was discussed with the complainant.</t>
  </si>
  <si>
    <t>Complainant could see coal trucks moving coal to ROM and was concerned about odour being generated from this activity.</t>
  </si>
  <si>
    <t>1:30 PM onwards</t>
  </si>
  <si>
    <t>0411 033 659</t>
  </si>
  <si>
    <t>Smell and dust this morning is a concern.  They are concerned it is affecting the children's asthma</t>
  </si>
  <si>
    <t>The EC discussed spontaneous combustion management with the complainant and that it is a long-term strategy to manage.  An offer was made for the complainant to visit site to review the spontaneous combustion management.
The complainant also rang the EPA with a response provided to the EPA regarding activities at the time of the complaint.</t>
  </si>
  <si>
    <t>The EC discussed spontaneous combustion management with the complainant and that the source of the odour could be from a variety of sources.  The OCE completed a site inspection and monitored gas levels between the site and the complainants house - no gas was detected.  Complainant is concerned about health impacts on their children.  An offer was made for the complainant to visit site to review the spontaneous combustion management.
The complainant also rang the EPA with a response provided to the EPA regarding activities at the time of the complaint.</t>
  </si>
  <si>
    <t>Strong odour smell and haze</t>
  </si>
  <si>
    <t>Han</t>
  </si>
  <si>
    <t>44 Topknot Place</t>
  </si>
  <si>
    <t>0405 082 792</t>
  </si>
  <si>
    <t>Ongoing sulphur smell and smoke haze</t>
  </si>
  <si>
    <t>overnight</t>
  </si>
  <si>
    <t>The OCE discussed spontaneous combustion management with the complainant.  No hot material was being mined with infusion sprays operating in OC1 and OC2.  Capping of hot areas was in progress with no hot material being mined.</t>
  </si>
  <si>
    <t>Strong odour like sulphur</t>
  </si>
  <si>
    <t>Largs</t>
  </si>
  <si>
    <t>Largs, Peter</t>
  </si>
  <si>
    <t>Muscle Creek Road</t>
  </si>
  <si>
    <t>0497 498 722</t>
  </si>
  <si>
    <t>People not stopping at stop sign coming out of mine access road</t>
  </si>
  <si>
    <t>DRIVING</t>
  </si>
  <si>
    <t>Communication provided to employees and contractors regarding safe driving and stopping at this stop sign.</t>
  </si>
  <si>
    <t>6541 2978</t>
  </si>
  <si>
    <t>Blast shook their house</t>
  </si>
  <si>
    <t>Results from closest monitor to complainant were 0.37mm/s and 108.8dB. 
The complainant also rang the EPA with a response provided to the EPA regarding the blast results.</t>
  </si>
  <si>
    <t>Dust from mine</t>
  </si>
  <si>
    <t>Information on operational activities, spontaneous combustion management, weather conditions and dust levels were provided to EPA.</t>
  </si>
  <si>
    <t>Information on operational activities, spontaneous combustion management, dust management, weather conditions and dust levels were provided to EPA.</t>
  </si>
  <si>
    <t>Odour and haze</t>
  </si>
  <si>
    <t>The EC discussed the current spontaneous combustion management activities with the complainant and the impact weather can have on spontaneous combustion.  The complainant has had enough of the situation and wants it resolved.  The complainant was informed that MCC are taking the issue seriously and are working on managing the issue but it is not a quick fix solution.
The complainant also rang the EPA and a response was provided to the EPA regarding spontaneous combustion management.</t>
  </si>
  <si>
    <t>Offensive odour</t>
  </si>
  <si>
    <t>Sulphur smell and taste</t>
  </si>
  <si>
    <t>Environmental Hotline - urgent.  EC responded</t>
  </si>
  <si>
    <t>Dan</t>
  </si>
  <si>
    <t>Boyd</t>
  </si>
  <si>
    <t>Boyd, Dan</t>
  </si>
  <si>
    <t>19 Topknot Place</t>
  </si>
  <si>
    <t>0448 077 434</t>
  </si>
  <si>
    <t>6541 2109</t>
  </si>
  <si>
    <t>Cloud of smoke and smell of odour</t>
  </si>
  <si>
    <t>During the morning</t>
  </si>
  <si>
    <t>No hot coal on ROM or being processed and infusion sprays running in OC1 and OC2.  CHPP running and one drill operating.  No other mining activities were occurring.  The complainant was aware of the management activities being undertaken on site.</t>
  </si>
  <si>
    <t>No hot coal on ROM or being processed and infusion sprays running in OC1 and OC2. CHPP running and one drill operating.  No other mining activities were occurring.  A message was left with the complainant asking them to call back if they wished to discuss further.</t>
  </si>
  <si>
    <t>The EC discussed spontaneous combustion management with the complainant and an offer was made for the complainant to visit the site so they could visualise the activities being undertaken.  The complainant will be back to MCC about the site visit.  The complainant was informed that MCC are taking the issue seriously and are working on managing the issue but it is not a quick fix solution.</t>
  </si>
  <si>
    <t>Strong smell of sulphur (rotten egg gas) in the air described as a chemical smell</t>
  </si>
  <si>
    <t>Sulphur odours in the area.  Odours were noticed at 7:30am and still present at 8:50am.  Odours have gone inside the house</t>
  </si>
  <si>
    <t>Burning coal odour.  Putrid smell.  Clinging to clothes.  Affecting children's breathing.</t>
  </si>
  <si>
    <t>Information on operational activities, spontaneous combustion management, dust management, weather conditions, gas levels and dust levels were provided to EPA.</t>
  </si>
  <si>
    <t>Strong smell of sulphur, low fog plume over property, recurring issue.  Started at 7am this morning.</t>
  </si>
  <si>
    <t>Strong sulphur smell coming from Muswellbrook Coal since 5:40am</t>
  </si>
  <si>
    <t>Odour from Muswellbrook Coal at 6:00am this morning.  Odour described as burning rotten sulphur smell, very putrid and very strong.</t>
  </si>
  <si>
    <t>As part of MCC's spontaneous combustion management activities on site new water sprays were being installed to control a small outbreak of spontaneous combustion.  In order to install these sprays a dozer needed to push some material off the top of a windrow.  These activities occurred between 3:00pm and 3:30pm with site personnel observing that the dust cloud from these activities dissipated quickly.  This information was provided to the EPA.</t>
  </si>
  <si>
    <t>Visual impacts from Dartbrook Road and odour smell at home</t>
  </si>
  <si>
    <t xml:space="preserve">Water sprays and water carts operational in pit.  The OCE conducted an inspection of Open Cut 1 and Open Cut 2 and did not identify any new outbreaks of spontaneous combustion. </t>
  </si>
  <si>
    <t>Sulphur smell in the area</t>
  </si>
  <si>
    <t>Odour of burning coal (sulphur odour)</t>
  </si>
  <si>
    <t>Dust and odour</t>
  </si>
  <si>
    <t>Strong smell of sulphur and fog hanging over area</t>
  </si>
  <si>
    <t>From 6:00 AM</t>
  </si>
  <si>
    <t>Sulphur smell and layer of haze/smog</t>
  </si>
  <si>
    <t>A light NW wind was present.  While there was a visible haze from the operation, observations by site personnel indicated that it was clear in Woodlands Ridge and there was no odour present in the Woodlands Ridge area at ~7:30am.  This information was provided to the EPA.</t>
  </si>
  <si>
    <t>A light NW wind was present.  While there was a visible haze from the operation, observations by site personnel indicated that it was clear in Woodlands Ridge and there was no odour present in the Woodlands Ridge area at ~7:50am.  This information was provided to the EPA.</t>
  </si>
  <si>
    <t>Infusion sprays and K-line sprays were operational and dozers were working on spontaneous combustion management.  Access to a hot area was being developed. Observations by site personnel at ~7:50am in general area of complaint did not indicate an odour from spontaneous combustion. This information was provided to the EPA.</t>
  </si>
  <si>
    <t>A strong NW wind was present.  An inspection of the mining operations at ~4:00pm indicated that there was no haze visible from the operations.  This information was provided to the EPA.</t>
  </si>
  <si>
    <t>02 6543 1569</t>
  </si>
  <si>
    <t>Direct call to Office - Maintenance Supervisor responded</t>
  </si>
  <si>
    <t>The EC rang the complainant on 20/07/16 to discuss their concerns.  They do smell odour frequently but yesterday was very bad.  The spontaneous combustion management activities and weather impacts were discussed.</t>
  </si>
  <si>
    <t>From 8:00 AM</t>
  </si>
  <si>
    <t>Dams were being dewatered after recent rain with the water being used to cool the goaf area, which was hot.  The water was very effective at cooling down the area but a lot of steam was being generated.
The EC spoke with the complainant on 22/07/16 with a commitment made for someone to visit (if available) next time they smelt it.  This was accepted by the complainant.
Complainant also complained to the EPA with a response provided to the EPA.</t>
  </si>
  <si>
    <t>02 6541 5615</t>
  </si>
  <si>
    <t>Spontaneous combustion smell.  Appears to be smoke but hard to tell due to low cloud.</t>
  </si>
  <si>
    <t>There was wet weather and low pressure.  The OCE observed odour at the edge of the operation at ~10:40am and could not smell anything.  The EC observed odour in Queen St and surrounding area at ~11:00am and could not detect odour.  The EC spoke with the complainant at ~11:00am and they confirmed that the odour had gone away.</t>
  </si>
  <si>
    <t>108 Queen Street</t>
  </si>
  <si>
    <t>160 Queen Street</t>
  </si>
  <si>
    <t>There was wet weather and low pressure.  The OCE observed odour at the edge of the operation at ~10:40am and could not smell anything.  The EC observed odour in Queen St and surrounding area at ~11:00am and could not detect odour.  This information was provided to the EPA.</t>
  </si>
  <si>
    <t>Dust blowing off Muswellbrook Coal Mine</t>
  </si>
  <si>
    <t>Carpenter</t>
  </si>
  <si>
    <t>Carpenter, David</t>
  </si>
  <si>
    <t>Infusion sprays were operating in OC1 and OC2, water carts were working on spontaneous combustion management.  Observations by site personnel at ~8:15am in general area of complaint did not indicate an odour from spontaneous combustion, wood smoke was detectable.
The EC rang the complainant on 18/07/16.  Their main concern is health impacts.  They are aware there is not a quick fix to the problem but are appreciative that MCC are working on it.
Complainant also complained to EPA with a response provided to the EPA.</t>
  </si>
  <si>
    <t>130 Satur Road</t>
  </si>
  <si>
    <t>Odour and dust from coal mine</t>
  </si>
  <si>
    <t>Strong smell of sulphur and a plume hanging over their property</t>
  </si>
  <si>
    <t>Huge Fog/Smoke</t>
  </si>
  <si>
    <t>Kaye</t>
  </si>
  <si>
    <t>Strong acrid sulphur smell</t>
  </si>
  <si>
    <t>Spontaneous management activities in OC1 and OC2 were in place.  Strong SE winds were present.  Information regarding the complaint was provided to the EPA.</t>
  </si>
  <si>
    <t>Spontaneous management activities in OC1 and OC2 were in place.  Site observations were that a haze was visible from the operation but was not directly impacting on the Woodlands Ridge area.  Information regarding the complaint was provided to the EPA.</t>
  </si>
  <si>
    <t>Blast caused house to shake and a brown plume was visible following the blast</t>
  </si>
  <si>
    <t>All blast results complied with allowable limits.  Information regarding the complaint was provided to the EPA.</t>
  </si>
  <si>
    <t>Blast caused house to shake and windows to rattle</t>
  </si>
  <si>
    <t>Could see smoke and smell sulphur</t>
  </si>
  <si>
    <t>A spray had been placed on hot material in the goaf area and a lot of steam was being generated.  The EA visited the complainant with a site gas monitor and no gas was detected.</t>
  </si>
  <si>
    <t>178 Beggary Creek Road</t>
  </si>
  <si>
    <t>Odour smell at property</t>
  </si>
  <si>
    <t>In person to Environmental Advisor</t>
  </si>
  <si>
    <t>A spray had been placed on hot material in the goaf area and a lot of steam was being generated. With agreement from the complainant a gas detector has been placed in their yard for a limited time.</t>
  </si>
  <si>
    <t>Whole street smells</t>
  </si>
  <si>
    <t>Environmental Hotline - urgent.  EA responded</t>
  </si>
  <si>
    <t>Burning coal smell</t>
  </si>
  <si>
    <t>Spontaneous management activities in OC1 and OC2 were in place.  The EA visited the complainant and could smell odour.  With agreement from the complainant a gas detector has been placed near their house for a limited time.</t>
  </si>
  <si>
    <t>Spontaneous management activities in OC1 and OC2 were in place.  The EA was in the area at ~7:10am and could not detect odour.  A response was provided to the EPA.</t>
  </si>
  <si>
    <t>Excessive dust coming from the operation</t>
  </si>
  <si>
    <t>Dust levels were below criteria.  A response was provided to the EPA.</t>
  </si>
  <si>
    <t>5:00 AM - 12:00 Noon</t>
  </si>
  <si>
    <t>Spontaneous management activities in OC1 and OC2 were in place.  The EA was in the area at ~7:40am and could not detect odour.  A response was provided to the EPA.</t>
  </si>
  <si>
    <t>02 6545 2396 (home)
02 6544 4907 (work)</t>
  </si>
  <si>
    <t>Odour from either Drayton or Muswellbrook Coal</t>
  </si>
  <si>
    <t>Spontaneous management activities in OC1 and OC2 were in place. A response was provided to the EPA.</t>
  </si>
  <si>
    <t>Ironbark Place</t>
  </si>
  <si>
    <t>Could see a plume of smoke or steam coming from the operations</t>
  </si>
  <si>
    <t>Spontaneous management activities in OC1 and OC2 were in place. Hot material was being mined at the time of the complaint.  Mining in OC1 was suspended until the plume cleared.</t>
  </si>
  <si>
    <t>Spontaneous management activities in OC1 and OC2 were in place. The EC and EA visited the complainant's residence ~20 minutes after the complaint.  No odour or smoke was detected at the complainant's residence.  The complainant later confirmed that they noticed the smoke while driving along the road near their residence rather that at their residence.</t>
  </si>
  <si>
    <t>Horrendous smell of sulphur and plume hanging over valley</t>
  </si>
  <si>
    <t>Sulphur smell at house</t>
  </si>
  <si>
    <t>Spontaneous management activities in OC1 and OC2 were in place. The EA visited the complainant location shortly after the complaint and observed that haze and fog were visible.  The odour ranking was 1/6 and the odour was patchy.</t>
  </si>
  <si>
    <t>There was odour at the house</t>
  </si>
  <si>
    <t>Spontaneous management activities in OC1 and OC2 were in place. An inert seal was being constructed for sealing of the highwall in the goaf area.  Attempts by the OCE to contact the complainant to discuss were unsuccessful.</t>
  </si>
  <si>
    <t>Spontaneous management activities in OC1 and OC2 were in place. The EA and SOM visited the complainant location shortly after the complaint and observed that haze and fog were visible.  The odour ranking was 1/6 and the odour was irregular.</t>
  </si>
  <si>
    <t>Sulphur Odour very strong</t>
  </si>
  <si>
    <t>Environmental Hotline - non urgent.  OCE responded</t>
  </si>
  <si>
    <t>Strong odour and fog</t>
  </si>
  <si>
    <t>Spontaneous management activities in OC1 and OC2 were in place. Observations in the general area at approx. 7:15am did not detect any odour.  During a follow up phone call the complainant commented that the mine performance has improved recently.</t>
  </si>
  <si>
    <t>Spontaneous management activities in OC1 and OC2 were in place. The EA visited the complainant following the complaint.  Haze was visible and the odour ranked 1/6 in front yard of residence.  The complainant contacted the EPA as well and a response was provided to the EPA.</t>
  </si>
  <si>
    <t>Dust leaving site</t>
  </si>
  <si>
    <t>Dust management activities were in place with no exceedance of dust criteria.  A response was provided to the EPA.</t>
  </si>
  <si>
    <t>Claydon</t>
  </si>
  <si>
    <t>Sulphur odour</t>
  </si>
  <si>
    <t>Spontaneous combustion activities were focusing on plugging a roadway in OC1 with clay.  Management activities were discussed with the complainant.</t>
  </si>
  <si>
    <t>Spontaneous combustion activities were focusing on plugging a roadway in OC1 with clay.  Management activities were discussed with the complainant and a response was provided to the EPA.</t>
  </si>
  <si>
    <t>Odour of sulphur from an unknown source</t>
  </si>
  <si>
    <t>Spontaneous management activities in OC1 and OC2 were in place. Odour observations undertaken by site personnel around the time of the complaint indicated that odour wasn't detectable in the areas observed.  The complainant was contacted and their concerns were discussed further.</t>
  </si>
  <si>
    <t>Sulphur odour from burning coal</t>
  </si>
  <si>
    <t>Sulphur odour from burning coal and dust</t>
  </si>
  <si>
    <t>Strong odour and slight smoke flume</t>
  </si>
  <si>
    <t>Spontaneous combustion management activities in OC1 and OC2 were in place.  The complainant was advised of the activities being undertaken on site.</t>
  </si>
  <si>
    <t>Smell of burning coal</t>
  </si>
  <si>
    <t>Spontaneous management activities in OC1 and OC2 were in place. The EPA advised that a response was not required.</t>
  </si>
  <si>
    <t>Very strong sulphur and fumes in the air</t>
  </si>
  <si>
    <t>Spontaneous combustion management activities in OC1 and OC2 were in place.  Attempts to contact the complainant were unsuccessful.  The EA visited the complainant location at 8:35am and could not detect any odour.</t>
  </si>
  <si>
    <t>Strong sulphur smell</t>
  </si>
  <si>
    <t>Spontaneous combustion management activities in OC1 and OC2 were in place.  The complainant was advised of the activities being undertaken on site.  They commented they could smell the odour inside the house.</t>
  </si>
  <si>
    <t xml:space="preserve">Kaye </t>
  </si>
  <si>
    <t>Odour that smells like spontaneous combustion</t>
  </si>
  <si>
    <t>Email from MSC</t>
  </si>
  <si>
    <t>Spontaneous combustion management activities in OC1 and OC2 were in place. A response was provided to the EPA.</t>
  </si>
  <si>
    <t>Strong coal smell</t>
  </si>
  <si>
    <t>Spontaneous combustion management activities were in place. Odour observations approximately 1 hour before the complaint did not detect any odour in the area.  A response was provided to the EPA.</t>
  </si>
  <si>
    <t>Thick smoke and sulphur smell</t>
  </si>
  <si>
    <t>Spontaneous combustion management activities were in place. Odour observations approximately 1.5 hours after the complaint detected very weak odour in the area.  Minor amounts of steam were being generated due to the rain from the night before.  A response was provided to the EPA.</t>
  </si>
  <si>
    <t>No mining equipment was operating due to Christmas shutdown.  Infusion sprays were running.  OCE spoke with the complainant and discussed the spontaneous combustion management activities occurring on site.</t>
  </si>
  <si>
    <t>Could not sit outside their house due to the smell</t>
  </si>
  <si>
    <t>Spontaneous combustion management was in place. MSC advised due to the delay in receiving the complaint that a response was not required.</t>
  </si>
  <si>
    <t>75 Woodland Ridge Road</t>
  </si>
  <si>
    <t>Dust cloud from blast went across McCullys Gap area</t>
  </si>
  <si>
    <t>A blast was fired at 12:08pm in the Upper West Road area.  Due to the sleep time of the blasting product the blast needed to be fired that day.  The activities leading up to the blast and the requirement to fire that day were discussed with the complainant.</t>
  </si>
  <si>
    <t>Dust going over the house and neighbourhood</t>
  </si>
  <si>
    <t>At the time of the complaint the OCE was in the process of shutting down a digger circuit and moving the digger to a new location.  The complainant was appreciative that the digger had been moved to stop the dust.</t>
  </si>
  <si>
    <t>Strong odour smell</t>
  </si>
  <si>
    <t>Spontaneous combustion management activities were in place. Odour observations approximately 1 hour before the complaint detected no odour in the area. The OCE rang the complainant back and left a message for them to call back if they wished to discuss further.</t>
  </si>
  <si>
    <t>Stephens</t>
  </si>
  <si>
    <t>Strong sulphur smell and smoke</t>
  </si>
  <si>
    <t>Spontaneous combustion management activities were in place.  The EC visited the complainant to discuss their concerns.  They commented that the smell was strong at 6:30am.  MCC's odour observations did not detect any odour around this time and this was discussed with the complainant.  The current spontaneous combustion management measures were discussed with the complainant and they were appreciative that the activities are ongoing.  They commented that things have been a lot better lately.</t>
  </si>
  <si>
    <t>Could smell dust and dust was obscuring the view of the mine</t>
  </si>
  <si>
    <t>EPA via phone and email</t>
  </si>
  <si>
    <t>Blasting activities occurred at 12:52pm.  A detailed response was provided to the EPA.</t>
  </si>
  <si>
    <t>2016-17</t>
  </si>
  <si>
    <t>Acrid sulphur smell coming from one of the local coal mines.</t>
  </si>
  <si>
    <t>Strong burning coal smell</t>
  </si>
  <si>
    <t>Very strong sulphur smell</t>
  </si>
  <si>
    <t>No machinery was operating due to overnight rain.  A response was provided to the EPA.</t>
  </si>
  <si>
    <t>Normal mining operations were occurring.  A response was provided to the EPA.</t>
  </si>
  <si>
    <t>Caller could see dust on the horizon</t>
  </si>
  <si>
    <t>Normal mining operations were occurring.  There were major bushfires burning in the area that would have contributed to the hazy conditions from a distance.  A response was provided to the EPA.</t>
  </si>
  <si>
    <t>Email from EPA and direct call to OCE</t>
  </si>
  <si>
    <t>Direct call to office and email from EPA</t>
  </si>
  <si>
    <t>Excessive smoke and odour from the mine</t>
  </si>
  <si>
    <t>Normal mining operations were occurring.  Steam was being generated from the infusion spray in the goaf area.  A response was provided to the EPA.</t>
  </si>
  <si>
    <t>Vehicle not stopping at Stop sign</t>
  </si>
  <si>
    <t>Direct call to office</t>
  </si>
  <si>
    <t>Mining operations were delayed by rain during morning with an infusion spray being installed in the goaf area.  Lengthy conversations were held with the complainant to discuss their concerns.  A response was provided to the EPA.</t>
  </si>
  <si>
    <t>The driver of the vehicle was identified and was genuinely surprised of the reported event.  The driver was reminded of MCC's rules and policies relating to driving.</t>
  </si>
  <si>
    <t>Could hear the blast in the shed.  This is not normal</t>
  </si>
  <si>
    <t>Direct call to ES</t>
  </si>
  <si>
    <t>The blast was reviewed and nothing abnormal was noted.  All results were within compliance.  The complainant observed the next blast in the same area and did not hear the blast.</t>
  </si>
  <si>
    <t>Smell from odour</t>
  </si>
  <si>
    <t>Ongoing mining operations and spontaneous management occurring at MCC.  Odour observations by the Environmental Superintendent did not detect any odour in the area at approx. 7:35 am.  A response was provided to the EPA.</t>
  </si>
  <si>
    <t>Can see and smell smoke</t>
  </si>
  <si>
    <t>Ongoing mining operations and spontaneous management occurring at MCC.  Odour observations by the Environmental Superintendent did not detect any odour in the area at approx. 7:15 am.  OCE discussed operations with the complainant.</t>
  </si>
  <si>
    <t>Ongoing mining operations and spontaneous management occurring at MCC.  Odour observations by the Environmental Superintendent did not detect any odour in the area at approx. 7:20 am.  A review of the odour by the ES detected odour at low levels at approx. 8:00am.  OCE and ES discussed operations and observations with the complainant.</t>
  </si>
  <si>
    <t>Tanya</t>
  </si>
  <si>
    <t>Nicols</t>
  </si>
  <si>
    <t>Nicols, Tanya</t>
  </si>
  <si>
    <t>74 Woodlands Ridge Road</t>
  </si>
  <si>
    <t>02 6543 4426</t>
  </si>
  <si>
    <t>Scrapping noise from the operation</t>
  </si>
  <si>
    <t>Email through website to corporate</t>
  </si>
  <si>
    <t>Crushing at CHPP was the only activity occurring at the time.  Complainant commented about odour and blasting in the email.  Attempts to contact the complainant have been unsuccessful.</t>
  </si>
  <si>
    <t>Strong odour and smoke</t>
  </si>
  <si>
    <t>Ongoing mining operations and spontaneous management occurring at MCC.  Odour observations by the OCE detected mild odour in the area at approx. 7:55 am.  They also noticed wood smoke in the area.  A response was provided to the EPA.</t>
  </si>
  <si>
    <t>Ongoing mining operations and spontaneous management occurring at MCC.  Odour observations by the Environmental Superintendent did not detect any odour in the area at approx. 8:10am.  A response was provided to the EPA.</t>
  </si>
  <si>
    <t>Direct call to site - OCE responded</t>
  </si>
  <si>
    <t>Shift change over at time of complaint with spontaneous combustion management activities ongoing.  The OCE rang back and left a message.  The Environmental Superintendent and Senior Operations Manager observed odour separately at ~7:00am.  No odour was detected.</t>
  </si>
  <si>
    <t>Odour was detected around the Dartbrook Loadout.  Ongoing spontaneous combustion management activities were occurring.  The OCE and Environmental Superintendent both spoke with the complainant.</t>
  </si>
  <si>
    <t>Excavators were removing overburden, CHPP operational, 2 watercarts and infusion sprays operating in OC1.  The OCE discussed the complainants concerns with them.</t>
  </si>
  <si>
    <t>Environmental Hotline - SOM responded.</t>
  </si>
  <si>
    <t>Sulphur smell and large cloud hanging around</t>
  </si>
  <si>
    <t>Excavators were removing overburden, CHPP operational, 2 watercarts and infusion sprays operating in OC1.  The OCE left a message for the complainant to call back.</t>
  </si>
  <si>
    <t>Blast in S19 at 1:30pm.  Results were 0.3mm/s and 98.4dB at the monitor near the complainant's house. Results were within compliance. The Environmental Superintendent discussed the complainant's concerns with them.</t>
  </si>
  <si>
    <t>Blast in S19 at 1:30pm.  Results were 0.43mm/s and 106.5dB at the monitor near the complainant's house. Results were within compliance. The Senior Operations Manager discussed the complainants concerns with them.</t>
  </si>
  <si>
    <t>Putrid burning coal sulphur</t>
  </si>
  <si>
    <t>Excavators were removing overburden and infusion sprays were operating in OC1. No coaling activities were being undertaken.  A response was provided to the EPA.</t>
  </si>
  <si>
    <t>Blast in S19 at 1:17pm.  Results were 0.26mm/s and 103.9dB at the monitor near the complainant's house. Results were within compliance. The OCE discussed the complainant's concerns with them.</t>
  </si>
  <si>
    <t>Odour was evident this morning and at times yesterday.  No operations at time of complaint due to rain. Infusion sprays were operations.  The OCE discussed the concerns with the complainant.</t>
  </si>
  <si>
    <t>Delayed start to operations due to wet weather.  Infusion sprays were operational.  MSC did not require a response.</t>
  </si>
  <si>
    <t>Could smell a very strong smell of sulphur</t>
  </si>
  <si>
    <t>Normal mining operations occurring with water carts and infusion sprays operational.  An area of hot material was being worked.  The OCE discussed the complainant's concerns with them.  The OCE range back the next day and the complainant commented that things were better today.</t>
  </si>
  <si>
    <t>Sulphur odour and acid</t>
  </si>
  <si>
    <t>Direct call to office - ES responded</t>
  </si>
  <si>
    <t>Blast in S20 at 12:50pm.  Results were 0.40mm/s and 101.6dB at the monitor near the complainant's house. Results were within compliance. The Environmental Superintendent and Production Superintendent were near the complainant's house at the time of the blast.  No vibration was felt with a low rumbling heard in the distance. The ES attempted to discuss the complainant's concerns with them but they were not responsive to the conversation.</t>
  </si>
  <si>
    <t>Burning coal and sulphur smell</t>
  </si>
  <si>
    <t>Spontaneous management is ongoing including water infusion.  A response was provided to the EPA.</t>
  </si>
  <si>
    <t>Spontaneous combustion management activities are ongoing and consist of water infusion, mining of hot coal and capping of hot areas.  MCC has conducted geochemical testing of the material and it is not prone to acid generation.  A response was provided to the EPA.</t>
  </si>
  <si>
    <t>Putrid burning coal smell and visible line of fog</t>
  </si>
  <si>
    <t>Spontaneous management is ongoing including water infusion.  Odour observations at 7:00am did not detect odour. A response was provided to the EPA.</t>
  </si>
  <si>
    <t>Noise from equipment</t>
  </si>
  <si>
    <t>At the time of complaint, MCC were in between shits with no Open Cut mining equipment operating.  The CHPP was operational with the loader and 1 truck operating at the CHPP.  A response was provided to the EPA.</t>
  </si>
  <si>
    <t>Strong sulphur odour and smoke</t>
  </si>
  <si>
    <t>Spontaneous management is ongoing including water infusion. A response was provided to the EPA.</t>
  </si>
  <si>
    <t>Ongoing mining operations and spontaneous combustion management activities.  Attempts by the OCE to contact the complainant were unsuccessful.</t>
  </si>
  <si>
    <t>Ongoing mining operations and spontaneous combustion management activities.  The OCE discussed the complainant's concerns with them.</t>
  </si>
  <si>
    <t>Fume generation from blasting</t>
  </si>
  <si>
    <t>A blast was fired at 3:05pm with a fume rating of 2 that did not leave site.  This is not a reportable incident.  A response was provided to the EPA.</t>
  </si>
  <si>
    <t>Excessive dust being generated</t>
  </si>
  <si>
    <t>The emissions being observed were from spontaneous combustion emissions rather than other dust generating activities.  The emissions were not directly impacting the Woodlands Ridge area.  A response was provided to the EPA.</t>
  </si>
  <si>
    <t>Brooks</t>
  </si>
  <si>
    <t>Brooks, Scott</t>
  </si>
  <si>
    <t>Singleton</t>
  </si>
  <si>
    <t>Dangerous driving</t>
  </si>
  <si>
    <t>Direct call to Environmental Superintendent</t>
  </si>
  <si>
    <t>Strong sulphur odour</t>
  </si>
  <si>
    <t>Ongoing mining operations and spontaneous combustion management activities.  A response was provided to the EPA.</t>
  </si>
  <si>
    <t>Narelle</t>
  </si>
  <si>
    <t>Shorter, Narelle</t>
  </si>
  <si>
    <t>810 Muscle Creek Road</t>
  </si>
  <si>
    <t>0434 957 981</t>
  </si>
  <si>
    <t>Spontaneous combustion</t>
  </si>
  <si>
    <t>Antiene</t>
  </si>
  <si>
    <t>Odour of burning coal</t>
  </si>
  <si>
    <t>0419 970 924</t>
  </si>
  <si>
    <t>Ongoing mining operations and spontaneous combustion management activities.  Due to location of complainant and wind direction it is unlikely MCC are the source of the odour. A response was provided to the EPA.</t>
  </si>
  <si>
    <t>Burning coal, sulphurous smell</t>
  </si>
  <si>
    <t>Very strong odour like a sulphur smell</t>
  </si>
  <si>
    <t>Smoke and odour affecting whole valley</t>
  </si>
  <si>
    <t>Long grass on sides of Muscle Creek Road</t>
  </si>
  <si>
    <t>Grass is to be slashed by MCC.  A response was provided to MSC.</t>
  </si>
  <si>
    <t>The incident was investigated by Daracon and the driver received disciplinary action.</t>
  </si>
  <si>
    <t>128 Queen St</t>
  </si>
  <si>
    <t>70  Aberdeen St</t>
  </si>
  <si>
    <t>Mrs Shoobridge Wanted To Lodge An Enquiry ,Not A Complaint. She Is Very Happy About The Action Being Undertaken</t>
  </si>
  <si>
    <t>Identified noise-had 101 stay in fine material and limited movements   OCE went to queen street to monitor noise</t>
  </si>
  <si>
    <t>He expected the system to be able to send a message to the OCE to modify the operation prior to receiving a complaint</t>
  </si>
  <si>
    <t xml:space="preserve"> Mrs Collins Suggested That The Real Time System Should Indicate To The Forman To Cease Operations Before Complaints .  MCC Indicated That Further Information Would Be Obtained From The OCE</t>
  </si>
  <si>
    <t>Paul Read Rang Environmental Line &amp; Passed Through To OCE Phone</t>
  </si>
  <si>
    <t>PAUL READ RANG ENVIRONMENTAL  LINE  PASSED TO OCE PHONE</t>
  </si>
  <si>
    <t>VERY UPSET ABOUT NOISE AND DUST  INDICATED HE COULD HEAR 2 WAY TALK PERHAPS FROM PARKED BESIDE HIGHWAY  ADDITIONAL  FOLLOW UP  MSH RANG  PAUL 11.50am  AND GAVE HIM THE OPPORTUNITY  TO MEET WITH GM AN</t>
  </si>
  <si>
    <t>REVERSE BEEPERS DRILL RODS CLANGING  ROAR OF MOTORS DIPPER ON SHOVEL CAN BE HEARD BANG NOISE RARELY SMELL SPON COM</t>
  </si>
  <si>
    <t>BEDROOMS FACING EAST  CAN HEAR THE NOISE</t>
  </si>
  <si>
    <t>SATISFIED WITH RESULTS AND RESPONSE  MRS MCD  INDICATED VIBRATION LOWER THAN PREVIOUSLY WHEN NO 2 WAS BLASTING</t>
  </si>
  <si>
    <t>Millard</t>
  </si>
  <si>
    <t>MSH ODOUR MAY BE FROM  NO  1   WORK BEING DONE  MR CLIFFORD WAS SATISFIED</t>
  </si>
  <si>
    <t>HEAR HUMMING  OF FANS</t>
  </si>
  <si>
    <t>NOISE CONTROLLER CALLED OCE TO  CEASE OPERATION NO FURTHER WORK  UNDERTAKEN FOR REMAINDER OF  SHIFT</t>
  </si>
  <si>
    <t>MRS MR TURVEY  WERE AWAKE IN BED PRIOR TO CALL MCC INDICATED THAT THE OPERATOR IN MODIFIED SHUT DOWN  WHEN NOISE IS  ELEVATED MRS TURVEY SEEMED HAPPY WITH THIS AND WANTS TO WORK WITH MCC</t>
  </si>
  <si>
    <t>BLASTING VIBRATION 100  PER CENT  COVER BLASTING  SHOULD BE DIFFERED</t>
  </si>
  <si>
    <t>THE CONCERN LIES WITH THE 100 PER CENT COVER  AND SHOULD THE MINE BE BLASTING  THE MANAGEMENT PLAN INDICATES BLASTING MAY BE DEFERRED IF THERE IS  LOW  CLOUD COVER</t>
  </si>
  <si>
    <t>NOISE OPERATION PROCEDURE IN PLACE  SOUND  ATTENUATION CONTINUING MODIFYING</t>
  </si>
  <si>
    <t>OPERATION MODIFIED IF NECESSARY IN ACCORDANCE  WITH NOISE OPERATION PROCEDURE</t>
  </si>
  <si>
    <t>cold clear night,105 working in high area, sound at 41.6 at 9:50pm</t>
  </si>
  <si>
    <t>Continuous modifying operation to remain within limits, Manual noise monitoring at Queen St. Shut down operations</t>
  </si>
  <si>
    <t>Stop operations and reassess operation continuous modifications</t>
  </si>
  <si>
    <t>Smell similar to what was experienced earlier in the year. Approximately 40 minutes after call the smell dissipated and was not noticeable by morning. Asked why the smell had gotten so bad.</t>
  </si>
  <si>
    <t>water injection to commence 8/7/05 into underground portals to manage the heating.</t>
  </si>
  <si>
    <t>awoken a lot during the night. Complaint made covering noise issues on  July 18th and July 19th.</t>
  </si>
  <si>
    <t>Loud last night, every bucket load could be heard. 10pm and 2:20am the loudest. Most noise dumping in back of truck - shovel motor noise dropping bucket loads very intrusive.</t>
  </si>
  <si>
    <t>some of the noise is very intrusive, higher (louder) than AC unit. Would like to see the noise impacts reduced. Same problem on 7/19/06.</t>
  </si>
  <si>
    <t>Blast results sent to complainant. Lasts are designed to reduce impacts. Blast was within limits. Ground vibration - 0.29 mm/s. Overpressure - 108.3 dBL. Moderate cloud cover.</t>
  </si>
  <si>
    <t>Does not like blasts to be let off during rain or storms.</t>
  </si>
  <si>
    <t>Operations were extremely noisy - could hear dirt being dropped into backs of trucks.</t>
  </si>
  <si>
    <t>Complainant spoke with OCE (Steve Carter) on phone. BarnOwl was reading &lt;35 dBL</t>
  </si>
  <si>
    <t>Sent Noise Monitor to Queen Street to listen and identify noises. Operations shut down until weather and wind conditions changed.</t>
  </si>
  <si>
    <t>Happy that MCC is undergoing further noise attenuation and supervisors are tying to reduce intrusive noise.</t>
  </si>
  <si>
    <t>MCC is trying to reduce impacts with blast design. Queen Street blast results: Vibration - 0.19 mm/s and Overpressure - 107.8 dBL</t>
  </si>
  <si>
    <t>Checked Queen St location and equipment loading and horns were audible. Ask operators to refrain from using horns.</t>
  </si>
  <si>
    <t>RTEMS noise results were reviewed: wind speed &gt;3 m/s, most of the night. Nose was believed to be coming from 106 &amp; 107. E-mail went to Manage and OCE's re: monitoring noise closely.</t>
  </si>
  <si>
    <t>Environmental Officer responded - talk to OCE about the situation and he was going to pass it on to the night-shift OCE.</t>
  </si>
  <si>
    <t>Mr. Turvey did not require further information but advised the he will contact Joe Clayton (General Mgr.) or Mark Howes (Environmental Mgr..) in the future to discuss.</t>
  </si>
  <si>
    <t>Environmental Officer responded - vibration ad overpressure were in compliance. Mail wav form results to Mr Parks</t>
  </si>
  <si>
    <t>Roaring noise is annoying from digger, wheel motors. Intrusive noise - dozers, trucks, horns, drill. Mr Turvey requested noise monitoring at his house.</t>
  </si>
  <si>
    <t>Environmental Manager responded - blast larger than usual but overpressure and vibration levels were within compliance levels.</t>
  </si>
  <si>
    <t>OCE responded - mining operations modified. 3 house of planned production was lost due to shutting down equipment. BarnOwl indication &lt;35 dBA during night.</t>
  </si>
  <si>
    <t>(left message with Lewis Turvey)</t>
  </si>
  <si>
    <t>Blast vibration - substantial shake of house.</t>
  </si>
  <si>
    <t>Blast results within EPS/Consent criteria</t>
  </si>
  <si>
    <t>Area subject to spontaneous combustion was planned to be covered with clay as soon as practicable.</t>
  </si>
  <si>
    <t>Strong smell of sulphur inside house.</t>
  </si>
  <si>
    <t>MCC indicated noise is continuously monitored to comply with limits and Mrs Turvey appreciated the feedback.</t>
  </si>
  <si>
    <t>spon com odour, sulphur smell</t>
  </si>
  <si>
    <t>Spon Comb Remediation Action Plan has been put in place to manage the issue</t>
  </si>
  <si>
    <t>Environmental Hotline - call back next working day by EO</t>
  </si>
  <si>
    <t>Environmental Hotline, call back next working day - EO responded</t>
  </si>
  <si>
    <t>Advised Mr Darby that we were serious about control the spon comb and were working very hard on the problem.</t>
  </si>
  <si>
    <t>Blast shook the windows - longest blast he has experienced</t>
  </si>
  <si>
    <t>Blast moved forward due to weather conditions and increasing clouds and possibility of rain - not practical to change blast information line.</t>
  </si>
  <si>
    <t>no follow up required</t>
  </si>
  <si>
    <t>Left message on phone describing actions taken and call back number</t>
  </si>
  <si>
    <t>18 Hermitage Pl.</t>
  </si>
  <si>
    <t>EO advised that everything was being done in accordance with SCMP to manage issue.</t>
  </si>
  <si>
    <t>spon com was quite bas on Sunday morning and other people in the street mentioned it as well. Dozer noise not intrusive inside of house</t>
  </si>
  <si>
    <t>Neil Pennington advised and will call the Browns. 4 follow up calls have been made.</t>
  </si>
  <si>
    <t>Environmental Hotline - Mine Mgr. responded</t>
  </si>
  <si>
    <t>Environmental Hotline - Environmental Consultant  responded</t>
  </si>
  <si>
    <t>no follow up requested</t>
  </si>
  <si>
    <t>116 Woodlands Ridge Rd.</t>
  </si>
  <si>
    <t>MCC is taking action to control the spon comp. OH&amp;S officer and Coal Services are monitoring health impacts.</t>
  </si>
  <si>
    <t>Worried about the smell and possible heath effects on my children - no follow up required</t>
  </si>
  <si>
    <t>(no follow up requested)</t>
  </si>
  <si>
    <t>(CD left message)</t>
  </si>
  <si>
    <t>Wanted someone from MCC Environmental Dept. to call him, not Brett Peterkin. Passed the discussion stage and will begin a campaign to get problem fixed if it doesn't stop in a few  months.</t>
  </si>
  <si>
    <t>Eyes were burning and felt ill as a result of the smell. Refer to Brett Peterkin's notes.</t>
  </si>
  <si>
    <t>Mrs Marshall appreciated the call back and would like to see the spon com issue monitored more closely - occurrence of smell seems to be happening more frequently now.</t>
  </si>
  <si>
    <t>Blast results all below the Consent Conditions criteria, Vibration 0 .17-0.27 and Overpressure 112.6-112.9 dBL.</t>
  </si>
  <si>
    <t>Follow up calls have been made but no response (19/9 and 28/9/06)</t>
  </si>
  <si>
    <t>strong smell of sulphur at the back of Queen Street.. First noticed smell at 4:15pm.</t>
  </si>
  <si>
    <t>Environmental Hotline:  no contact details supplied</t>
  </si>
  <si>
    <t>Direct Call to Environmental Officer (Colin Davies)</t>
  </si>
  <si>
    <t>Did not request a call back and there is not reason to do so since it's useless. Nothing ever changes - you call and  tell me the same thing every time, "levels were under the limit."</t>
  </si>
  <si>
    <t>(no follow up call wanted)</t>
  </si>
  <si>
    <t>Called EO directly and left message then called Environmental Hotline and OCE responded.</t>
  </si>
  <si>
    <t>51 Woodland Ridge Rd</t>
  </si>
  <si>
    <t>Lots of grey dust coming across Muscle Creek</t>
  </si>
  <si>
    <t>Blast results were below Consent Conditions criteria, vibration - 0.77 mm/s and ground overpressure - 112.2 dBL</t>
  </si>
  <si>
    <t>strong sulphur smell</t>
  </si>
  <si>
    <t>Direct E-mail to Enviro Recipients</t>
  </si>
  <si>
    <t>Noise managed with BarnOwl monitoring system - machinery relocating at time of complaint, mine noise levels below action limits/criteria</t>
  </si>
  <si>
    <t>Complainant would not give name, address or phone number and said "what does it matter"</t>
  </si>
  <si>
    <t>Mr. McDonald was very upset - refused any offers to have house inspected by an engineer (see record sheet for further details)</t>
  </si>
  <si>
    <t>Environmental Hotline - EO Responded</t>
  </si>
  <si>
    <t>Shouldn't have to breath this air - the problem doesn't seem to be getting resolved</t>
  </si>
  <si>
    <t>Action taken as per Spontaneous Combustion Management Plan - site inspection revealed some very small flare-ups with no apparent dust issues occurring</t>
  </si>
  <si>
    <t>High inversions during the cooler months seem to bring on Mrs Dagg's sensitivity to low frequency vibrations (i.e. excavator or possibly rotary breaker)</t>
  </si>
  <si>
    <t>Thanked MCC for the follow up call and information</t>
  </si>
  <si>
    <t>very bad, strong sulphur smell coming from pit</t>
  </si>
  <si>
    <t>dust and spon com odour</t>
  </si>
  <si>
    <t>complainant did not want follow up</t>
  </si>
  <si>
    <t>"Sick of the noise". "This needs to be brought to a head"</t>
  </si>
  <si>
    <t>Noise managed with BarnOwl monitoring system - discussed concerns with resident, discussed noise impacts/management with OCE</t>
  </si>
  <si>
    <t>Blast results below Consent Conditions criteria - complaint registered</t>
  </si>
  <si>
    <t>road haulage trucks excessively loud</t>
  </si>
  <si>
    <t>ENVIRONMENTAL HOTLINE - Environmental Manager responded (Call Back Next Working Day)</t>
  </si>
  <si>
    <t>visible smoke/dust</t>
  </si>
  <si>
    <t>smell of dust/smoke from blast, neighbour felt a strong shake</t>
  </si>
  <si>
    <t>Blast results below the Consent Conditions criteria and discussed with complainant</t>
  </si>
  <si>
    <t>Action taken as per Spontaneous Combustion Management Plan when roads were no longer wet and slippery</t>
  </si>
  <si>
    <t>complainant did not want a follow up call.</t>
  </si>
  <si>
    <t>Blast very noisy, very bad</t>
  </si>
  <si>
    <t>concerned about pollutant in atmosphere. OCE explained dust was coming from ramp construction where spon com had been encountered. Control was currently in place. Happy w/ explanation.</t>
  </si>
  <si>
    <t>Environmental Hotline - call back next working day,  EA made follow-up call</t>
  </si>
  <si>
    <t>Hot mix order for 10/6/09 to fill potholes</t>
  </si>
  <si>
    <t>Detailed actions planned to complainant including street sweeping, pot-holing and verge clearing works</t>
  </si>
  <si>
    <t>He would like to know the outcome of internal investigation.</t>
  </si>
  <si>
    <t>Complainant did not require a follow up call.</t>
  </si>
  <si>
    <t>Direct call to MCC Office - OCE Responded</t>
  </si>
  <si>
    <t>House shook and windows and furniture rattles. Noise of windows rattling woke her. She did not want a follow up call.</t>
  </si>
  <si>
    <t>"Strong smell coming from the mines is a health hazard"
Complainant did not want a follow up call</t>
  </si>
  <si>
    <t>Blast results below the Consent Conditions criteria - results discussed with resident. MCC to engage ESC to undertake blast vibration analysis of shot in relation to his premises.</t>
  </si>
  <si>
    <t>Blast results below the Consent Conditions criteria - results discussed with resident. Meeting to follow with blast personnel to discuss blast pattern size and layout.</t>
  </si>
  <si>
    <t>EO inspected No.1 OC and No.2 OC pits - no signs of smoke or odour detected but some steam rom heated dump in No.2 was observed. Odour test conducted - none present.</t>
  </si>
  <si>
    <t>Could smell sulphur and was quite strong at times.</t>
  </si>
  <si>
    <t>Blast results below the Consent Conditions criteria - results discussed with resident. Complaint discussed with Blast Engineer.</t>
  </si>
  <si>
    <t>caller didn't identify themselves = no follow up call made</t>
  </si>
  <si>
    <t>No follow up required.</t>
  </si>
  <si>
    <t>Complainant did not want a follow up call but would notify MCC if issue didn't improve.</t>
  </si>
  <si>
    <t>constant humming noise, house shaking/vibrating, can't sleep, dogs barking from the noise.</t>
  </si>
  <si>
    <t>Additional follow up calls made on the 23rd and 24th of April - no answer.</t>
  </si>
  <si>
    <t>odour coming from mine, smell of spon com, smell of sulphur, blue smoke/haze visible, house reaks if open windows</t>
  </si>
  <si>
    <t>Very strong sulphur smell coming from MCC. Smell has been around for days, ongoing issue, which has worsened of late.</t>
  </si>
  <si>
    <t>dust leaving site and blowing towards house - very visible</t>
  </si>
  <si>
    <t>Rotten egg gas odours, possibly from Muswellbrook Coal.</t>
  </si>
  <si>
    <t>Horrific odour, concerns with health impacts on family, MCC not doing enough to prevent issue &amp; MCC increasing production at the expense of the environment. Wants to speak to Mine Mgr. next time.</t>
  </si>
  <si>
    <t>How much longer will this issue continue. Worst he has ever seen in the 10 years he's live in Woodlands Ridge. The smoke was so bad he could not see his neighbour's house or go outside.</t>
  </si>
  <si>
    <t>Action taken as per Dust and Spontaneous Combustion Management Plan. Water sprays on affected areas and 3 water carts operating continuously.</t>
  </si>
  <si>
    <t>very dusty towards Woodlands Ridge, EPA have received multiple complaints</t>
  </si>
  <si>
    <t>Has had to install extra screening to cut light. Complainant rents property.</t>
  </si>
  <si>
    <t>Environmental Officer  visited complainant at his home, inspected property and took photos. GM issued an email to  key staff re complaint w/ a reminder re compliance and due diligence in dust control.</t>
  </si>
  <si>
    <t>Action taken as per Spon Com Management Plan. OCE was in the  process of relocating water infusion sprays and concentrating water carts in hot area where fire was located prior to receiving call.</t>
  </si>
  <si>
    <t>EA contacted technicians and their supervisor regarding issue and to take better care in future.</t>
  </si>
  <si>
    <t>EC visited complainant to discuss their concerns with them and their neighbour. Recent weather conditions and location of house were also discussed. Based on recent weather conditions,  it is unlikely the dust originated from MCC.
Complainant is going to contact other mines in the area.</t>
  </si>
  <si>
    <t>No contact details were provided to call the complainant back</t>
  </si>
  <si>
    <t>Advised EPA we only had a drill operating at the time of complaint due to wet weather.  EPA were happy with this response with no further information required at this stage.</t>
  </si>
  <si>
    <t>Strong sulphur smell and haze covering valley</t>
  </si>
  <si>
    <t>Spontaneous management activities in OC1 and OC2 were in place. The EC had observed the environment at ~7:30am and did not detect any odour.  Following the complaint the EC and EA visited the complainant's property to make some observations and to discuss the complainant's concerns.  The odour was no longer detectable when the EC and EA arrived, which was confirmed by the complainant.  There was still a slight haze visible.  The complainant also contacted the EPA and a response was provided to the EPA.</t>
  </si>
  <si>
    <t>Sulphuric, burning coal smell</t>
  </si>
  <si>
    <t>Cloud of smoke and strong smell of odour</t>
  </si>
  <si>
    <t>Ongoing mining operations and spontaneous combustion management activities.  Odour observations at 7:14am at Topknot Place did not detect odour.  A response was provided to the EPA.</t>
  </si>
  <si>
    <t>Ongoing mining operations and spontaneous combustion management activities.  Odour observations at 7:50am at Muscle Creek did not detect odour.  Low levels of hydrogen sulphide detected at Muscle Creek with no sulphur dioxide being detected.  A response was provided to the EPA.</t>
  </si>
  <si>
    <t>Light on dump was facing house</t>
  </si>
  <si>
    <t>OCE discussed the ongoing management of spontaneous combustion with the complainant.  No further action required.</t>
  </si>
  <si>
    <t>Rodney</t>
  </si>
  <si>
    <t>360 Sandy Creek Road</t>
  </si>
  <si>
    <t>0427 435 169</t>
  </si>
  <si>
    <t>Machinery and dozer noise very loud</t>
  </si>
  <si>
    <t xml:space="preserve">OCE changed dozer operations, which reduced the dozer noise.  The Environmental Superintendent spoke with the complainant and they mentioned that the dozer noise did reduce following their complaint but the truck noise continued. </t>
  </si>
  <si>
    <t>Lighting plant was relocated.  No further action was required.</t>
  </si>
  <si>
    <t>Very strong sulphur smell and plume of smoke this morning</t>
  </si>
  <si>
    <t>Ongoing mining operations and spontaneous combustion management activities.  Odour observations at 7:00am at Muscle Creek did not detect odour.  Low levels of hydrogen sulphide detected at Muscle Creek with no sulphur dioxide being detected.  Attempts to contact the complainant have been unsuccessful.</t>
  </si>
  <si>
    <t>Strong smell and smoke across the valley</t>
  </si>
  <si>
    <t>Ongoing mining operations and spontaneous combustion management activities.  Odour observations at 7:05am at Muscle Creek did not detect odour.  Low levels of hydrogen sulphide detected at Muscle Creek with no sulphur dioxide being detected.  The OCE discussed the complainant with the complainant.</t>
  </si>
  <si>
    <t>A lot of dust coming from MCC</t>
  </si>
  <si>
    <t>Water carts ran between shifts.  Spontaneous combustion emission haze visible from Topknot Place at 7:30am but no dust was visible from Topknot Place.  A response was provided to the EPA.</t>
  </si>
  <si>
    <t>Ongoing mining operations and spontaneous combustion management activities.  Odour observations at 7:20am at Muscle Creek did not detect odour.  The OCE discussed the complainant with the complainant.  The complainant also contacted the EPA and a response was provided to the EPA.</t>
  </si>
  <si>
    <t>Dust and smoke everywhere</t>
  </si>
  <si>
    <t>Caller wanted to let us know about the issue but did not want to leave there contact details for a call back.  Visual haze from spontaneous combustion emissions noted.</t>
  </si>
  <si>
    <t>0488 517 561</t>
  </si>
  <si>
    <t>Direct call to office reception</t>
  </si>
  <si>
    <t>Smoke coming from one end of the operation and filling the valley</t>
  </si>
  <si>
    <t>Ongoing mining operations and spontaneous combustion management activities.  Spontaneous combustion emission haze visible from Topknot Place at 7:30am.  A response was provided to the EPA.</t>
  </si>
  <si>
    <t>Light is pointing towards house</t>
  </si>
  <si>
    <t>The light was relocated and complainant was happy with the outcome.</t>
  </si>
  <si>
    <t>Brown, Peter</t>
  </si>
  <si>
    <t>Brown, Aaron</t>
  </si>
  <si>
    <t>Aaron</t>
  </si>
  <si>
    <t>Terrible smell that could not be described</t>
  </si>
  <si>
    <t>Odour and smoke</t>
  </si>
  <si>
    <t>No mining operations occurring at time of complaint.  OCE drove around the boundaries of the operation and could not detect odour.</t>
  </si>
  <si>
    <t>Hot coal on ROM was being treated with water and this was generating a lot of steam.  Odour observations at ~8:00am did not detect odour at Woodlands Ridge.</t>
  </si>
  <si>
    <t>Fume and smoke</t>
  </si>
  <si>
    <t>The OCE was in the process of relocating a digger to control the issue when the complaint was received.  The complainant acknowledged that the issue had been resolved when the OCE called back.  The complainant commented that the issues relating to spontaneous combustion had improved in the past 12 months.</t>
  </si>
  <si>
    <t>Dust being generated and visible from New England Highway</t>
  </si>
  <si>
    <t>The OCE was in the process of relocating a digger to control the issue at the time of the complaint.  A response was provided to the EPA.</t>
  </si>
  <si>
    <t>The OCE discussed the complainant's concerns with them.  OCE inspected the mining activities and spontaneous combustion management activities for effectiveness with no changes required.</t>
  </si>
  <si>
    <t>Operational noise</t>
  </si>
  <si>
    <t>Odour at residence</t>
  </si>
  <si>
    <t>The OCE discussed the complainant's concerns with them. The OCE continued to monitor the spontaneous combustion controls in the mining operations.</t>
  </si>
  <si>
    <t>Smoke and dust</t>
  </si>
  <si>
    <t>Mining operations hadn't commenced for day shift at the time of the complaint.  Coal loading activities into road trucks was occurring but not generating dust.  A review of the operations when the complaint was received by MCC did not identify any dust being generated by operational activities.</t>
  </si>
  <si>
    <t>No trucks were hailing into Open Cut 2 at the time of the complaint.  One dozer was operating in Open Cut 2 and this was shut down until 8:30am.  The complainant appreciated that the issue was resolved quickly but was still concerned that they were woken up by the noise.</t>
  </si>
  <si>
    <t>Lee, John</t>
  </si>
  <si>
    <t>Lee</t>
  </si>
  <si>
    <t>Castle Rock Road</t>
  </si>
  <si>
    <t>West Muswellbrook</t>
  </si>
  <si>
    <t>0409 479 259</t>
  </si>
  <si>
    <t>Smoke and fumes</t>
  </si>
  <si>
    <t>The OCE discussed the complainant's concerns with them. The OCE continued to monitor the spontaneous combustion controls in the mining operations.  The complainant also contacted the EPA and a response was provided to the EPA.</t>
  </si>
  <si>
    <t>Excessive smoke and a cloud of black smoke</t>
  </si>
  <si>
    <t>From 7:00am</t>
  </si>
  <si>
    <t>Water infusion on a hot area was generating a lot of white steam.  This was a proactive measure being undertaken in accordance with the requirements of the Spontaneous Combustion Management Plan.  A response was provided to the EPA.</t>
  </si>
  <si>
    <t>Smoke and dust cloud pollution</t>
  </si>
  <si>
    <t>The set up of the lighting plant was reviewed and changes were made to the set up of the lighting plant.</t>
  </si>
  <si>
    <t>The OCE discussed the complainant's concerns with them.  A review of the gas data at the Muscle Creek monitor showed that no gas was detected around the time of the complaint.</t>
  </si>
  <si>
    <t>Ongoing spontaneous combustion management occurring.  Wind was blowing away from the complainant's residence.</t>
  </si>
  <si>
    <t>The OCE discussed the complainant's concerns with them.  They could smell the odour on the previous day. The OCE continued to monitor the spontaneous combustion controls in the mining operations.  The complainant also contacted the EPA and a response was provided to the EPA.</t>
  </si>
  <si>
    <t>Huge cloud of smoke and strong sulphur smell</t>
  </si>
  <si>
    <t>Air is full of dust, smoke and the odour is horrendous</t>
  </si>
  <si>
    <t>Warm coal was being dug and processed at the time of the complaint.  NW winds between 7:30pm and 8:00pm, otherwise the wind was from the NE or SE.  No increase in dust levels at Muscle Creek monitor.  Response provided to the EPA.</t>
  </si>
  <si>
    <t>Environmental Superintendent drove to Scone to observe odour.  No sulphur smell was detected but a mild cow manure smell was detected.  Observations were discussed with the complainant.  There were two calls from the complainant about the same matter that night.</t>
  </si>
  <si>
    <t>The OCE discussed the complainant's concerns with them.  Normal mining and spontaneous combustion management activities occurring at time of complaint.  No gas was detected on the Muscle Creek gas monitor.</t>
  </si>
  <si>
    <t>Sulphur smell from burning of coal</t>
  </si>
  <si>
    <t>Coal was being mined,  Isolated areas of spontaneous combustion were being treated with water carts.  A response was provided to the EPA.</t>
  </si>
  <si>
    <t>Black cloud drifting towards their house</t>
  </si>
  <si>
    <t>Direct call to Env Super phone - Env Super responded</t>
  </si>
  <si>
    <t>Odour issue</t>
  </si>
  <si>
    <t>Environmental hotline</t>
  </si>
  <si>
    <t>No mining operations due to Christmas.  Water infusion sprays were operational.  A second call was received at 11:52pm on 25/12/17.</t>
  </si>
  <si>
    <t>Collapsed roadway in a highwall was generating dust clouds as coal and dirt fell into the area.  Production Superintendent and OCE were reviewing options to reduce impact at the time of the complaint.  The Environmental Superintendent provided information to the complainant on what was causing the dust clouds.</t>
  </si>
  <si>
    <t>Dust and smell</t>
  </si>
  <si>
    <t>Spontaneous combustion being managed by water carts.  211 was mining a hot edge, which was dusty.  The complainant was concerned about the issue that had lasted a short time, but overall was happy with MCC's spontaneous combustion management in the past 12 months.</t>
  </si>
  <si>
    <t>No operational activities at the time of the complaint.  The OCE and Environmental Superintendent spoke with the complainant.  The complainant was concerned about the smell but was appreciative that work was being done to manage the situation.</t>
  </si>
  <si>
    <t>Mining operations were in progress with infusion sprays running.  No gas was detected at the Muscle Creek monitor around the time of the complaint.  The OCE discussed the spontaneous combustion management with the complainant.  The Environmental Superintendent also spoke with the complainant who requested a meeting the Senior Operations Manager.  MCC are open to have this meeting but the complainant has not committed to the meeting.</t>
  </si>
  <si>
    <t>Goodhew, David</t>
  </si>
  <si>
    <t>0415 505 659</t>
  </si>
  <si>
    <t>Environmental Hotline - Env Super responded</t>
  </si>
  <si>
    <t>Large grey cloud over mine with smell drifting across</t>
  </si>
  <si>
    <t>Mining operations were in progress with infusion sprays running.  The Environmental Superintendent discussed the spontaneous combustion management with the complainant, who was appreciative of the call back and the update on the current operations.</t>
  </si>
  <si>
    <t>Air pollution, which is burning coal</t>
  </si>
  <si>
    <t>Very strong sulphur smell and a plume of smoke over the area</t>
  </si>
  <si>
    <t>Mining operations and spontaneous combustion management activities were occurring at the time of the complaint.  Strong winds were present at the time, which would have been dispersing the odour.  A response was provided to the EPA.</t>
  </si>
  <si>
    <t>Mining operations and spontaneous combustion management activities were occurring at the time of the complaint. A response was provided to the EPA.</t>
  </si>
  <si>
    <t>Mining operations and spontaneous combustion management activities were occurring at the time of the complaint. The wind was blowing away from the complainant, so it unlikely that they were smelling odour from MCC's operations.  A response was provided to the EPA.</t>
  </si>
  <si>
    <t>Rutherford St</t>
  </si>
  <si>
    <t>Bad odour and dust</t>
  </si>
  <si>
    <t>Mining operations and spontaneous combustion management activities were occurring at the time of the complaint. The wind was blowing away from the complainant, so it unlikely that they were smelling odour or being affected by dust from MCC's operations.  A response was provided to the EPA.</t>
  </si>
  <si>
    <t>Bad smell</t>
  </si>
  <si>
    <t>Mining operations were in progress with infusion sprays running.  The OCE discussed the spontaneous combustion management with the complainant.</t>
  </si>
  <si>
    <t>0422 688 451</t>
  </si>
  <si>
    <t>Mining operations were in progress with spontaneous combustion management occurring.  The OCE inspected the boundary of the operations and could not detect odour.  Attempts to contact the complainant have been unsuccessful.</t>
  </si>
  <si>
    <t>Very strong sulphur smell in the air</t>
  </si>
  <si>
    <t>Mining operations were in progress with infusion sprays running.  No gas was detected at the Muscle Creek monitor around the time of the complaint.  The OCE discussed the spontaneous combustion management with the complainant.</t>
  </si>
  <si>
    <t>Dust and odour blowing over house</t>
  </si>
  <si>
    <t>All day</t>
  </si>
  <si>
    <t>Ongoing mining operations at low levels in OC1.  Water carts were operational all day.  Strong winds were blowing throughout the day with dust results at Muscle Creek monitor within compliance levels.  A response was provided to the EPA.</t>
  </si>
  <si>
    <t>Stone</t>
  </si>
  <si>
    <t>Stone, Alison</t>
  </si>
  <si>
    <t>7 Lonhro Place</t>
  </si>
  <si>
    <t>Over last month</t>
  </si>
  <si>
    <t>0448 830 408</t>
  </si>
  <si>
    <t>Odour this morning</t>
  </si>
  <si>
    <t>This morning</t>
  </si>
  <si>
    <t>Parkes</t>
  </si>
  <si>
    <t>0417 742 714</t>
  </si>
  <si>
    <t>Ongoing spon com issues</t>
  </si>
  <si>
    <t>Over last week</t>
  </si>
  <si>
    <t>Direct call to reception - Env Super responded</t>
  </si>
  <si>
    <t>2017-18</t>
  </si>
  <si>
    <t>Spontaneous combustion management activities have been occurring on site in accordance with the Spontaneous Combustion Management Plan.  The OCE and Environmental Superintendent discussed the complainant's concerns with them.  An offer was made for the Mine Manager and Environmental Superintendent to visit the complainant next time they could smell the odour to continue the discussions.</t>
  </si>
  <si>
    <t>Spontaneous combustion management activities have been occurring on site in accordance with the Spontaneous Combustion Management Plan.  A response was provided to MSC.</t>
  </si>
  <si>
    <t>Spontaneous combustion management activities have been occurring on site in accordance with the Spontaneous Combustion Management Plan.  The Environmental Superintendent discussed the complainant's concerns with them.  The complainant rang MSC as well and information was provided to MSC regarding this complaint.</t>
  </si>
  <si>
    <t>Corbitt</t>
  </si>
  <si>
    <t>Corbitt, Michael</t>
  </si>
  <si>
    <t>0428 417 770</t>
  </si>
  <si>
    <t>Damage to windscreen</t>
  </si>
  <si>
    <t>Information was passed onto Daracon, who followed up with complainant and replaced the damaged windscreen</t>
  </si>
  <si>
    <t>Excessive dozer noise</t>
  </si>
  <si>
    <t>Dozers were operating in the pit and on the dumps.  Dozer operators were reminded to continue operating in first gear.  Noise monitoring had been conducted near the complainant's house between 10:35pm and 10:50pm on 21 February 2018.  Mine related noise was measured at 36dB against a criteria of 42dB.</t>
  </si>
  <si>
    <t>Strong offensive odour</t>
  </si>
  <si>
    <t>A wind shift occurred between 7:30am and 8:00am with the wind changing from SE to NW.  Results on the gas monitors indicate very low levels &lt;3ppb for SO2 and H2S with criteria of 200ppb for SO2 and 500ppb for H2S.  Spontaneous combustion management is ongoing.</t>
  </si>
  <si>
    <t>0410 816 023</t>
  </si>
  <si>
    <t>Odour coming over house</t>
  </si>
  <si>
    <t>Spontaneous combustion control measures were implemented immediately and continued beyond the end of shift. Results on the gas monitors indicate very low levels &lt;3ppb for SO2 and H2S with criteria of 200ppb for SO2 and 500ppb for H2S. Message left for complainant to call back.</t>
  </si>
  <si>
    <t>No mining operations running during nightshift due to rain. No further follow up required.</t>
  </si>
  <si>
    <t>Direct call to reception - Tech Services Superintendent responded</t>
  </si>
  <si>
    <t>Woken up by mine noise</t>
  </si>
  <si>
    <t>Brad</t>
  </si>
  <si>
    <t>375 Sandy Creek Road</t>
  </si>
  <si>
    <t>Noise from vehicle horns</t>
  </si>
  <si>
    <t>All activities were being undertaken in accordance with the Noise Management Plan.</t>
  </si>
  <si>
    <t>The OCE reviewed the operations.  Due to an incoming fog equipment was shut down shortly after this complaint.  The Environmental Superintendent spoke with the complainant the next day who confirmed that the noise was quieter approximately 30 minutes after the complaint.</t>
  </si>
  <si>
    <t>376 Sandy Creek Road</t>
  </si>
  <si>
    <t>02 6513 2409</t>
  </si>
  <si>
    <t>0455 580 988</t>
  </si>
  <si>
    <t>Stephens, Nick &amp; Kim</t>
  </si>
  <si>
    <t>0429 417 109</t>
  </si>
  <si>
    <t>OCE explained odour was consistent with the OGM being relocated on site rather than from spontaneous combustion. The complainant was satisfied with this explanation.</t>
  </si>
  <si>
    <t>Spontaneous combustion burning family's eyes while inside their home</t>
  </si>
  <si>
    <t>No mining operations at time of complaint due as per the roster. Results on the gas monitors indicate very low levels &lt;6ppb for SO2 and H2S with criteria of 200ppb for SO2 and 500ppb for H2S. OCE spoke with the complainant and the Env Super left a message for complainant to call back if they wanted more information.</t>
  </si>
  <si>
    <t>Blast in S20. The complainant commented that the cloud didn't drift towards them but went straight up and was very visible.  The review of video indicates black cloud of dust was generated as per complaint.</t>
  </si>
  <si>
    <t>Large black cloud from blasting.</t>
  </si>
  <si>
    <t>Blast fume and gases from blasting</t>
  </si>
  <si>
    <t>Direct call to ES mobile - ES responded</t>
  </si>
  <si>
    <t>Direct call to ES office phone - ES responded.</t>
  </si>
  <si>
    <t>Blast in S20. Dust drifted towards complainant. No sign of fume. No increase in dust at Nisbet monitoring site.  The blast and observations were discussed with the complainant and a commitment was provided to keep reviewing blasting in the area to identify what may be contributing to these concerns.</t>
  </si>
  <si>
    <t>No mining operations running due to change of shift. Gas monitor indicated 100ppb SO2 and 0ppb H2S. The OCE rang the complainant straight away to discuss the complaint but there was no answer.</t>
  </si>
  <si>
    <t>Really bad smell coming from site</t>
  </si>
  <si>
    <t>Environmental Hotline - ES responded.</t>
  </si>
  <si>
    <t xml:space="preserve">Spontaneous combustion management activities have been occurring on site in accordance with the Spontaneous Combustion Management Plan.  Gas monitor indicated &lt;= 100ppb SO2 and &lt;= 50ppb H2S. The Environmental Superintendent discussed the complainant's concerns with them.  </t>
  </si>
  <si>
    <t>Dust from blast</t>
  </si>
  <si>
    <t>Direct call to office, GM's mobile - GM responded</t>
  </si>
  <si>
    <t>Environmental Hotline and direct call to office, GM's mobile - GM responded</t>
  </si>
  <si>
    <t>Dust issue from blast</t>
  </si>
  <si>
    <t>Dust issue</t>
  </si>
  <si>
    <t>Odour coming from MCC</t>
  </si>
  <si>
    <t>Direct contact with OCE</t>
  </si>
  <si>
    <t>There was no increase in dust levels on the Muscle Creek dust monitor. One digger was relocated at approximately 8:00am to a more protected areas. ES visited the complainant location and did not observe dust heading towards the complainant location.  The dust was drifting north and this was supported by the wind direction at the time.  A message was left for complainant while the ES was outside their house so that a discussion could be held at the time but there was no call back.</t>
  </si>
  <si>
    <t>Blast in S21. General Manager spoke to complainant regarding their concerns. Complainant contacted MSC and the EPA.  A response was provided to MSC and EPA as well.</t>
  </si>
  <si>
    <t>The OCE discussed the complainant's concerns with them.  Spontaneous combustion management activities have been occurring on site in accordance with the Spontaneous Combustion Management Plan.  Gas monitor near the complainant's location indicated gas levels were &lt;= 100ppb for SO2 and &lt;= 50ppb for H2S.</t>
  </si>
  <si>
    <t>02 6545 2396
(home)</t>
  </si>
  <si>
    <t>Odour a couple of days ago and some this morning</t>
  </si>
  <si>
    <t>Smoke for three days and smell starting around 8am</t>
  </si>
  <si>
    <t>Environmental Superintendent provided a response to the EPA. Gas monitor near the complaint's location indicated very low levels of SO2 and H2S.  There was heavy fog present on the three days noted in the complaint.  Odour observations detected either no odour or weak odour was present in the Woodlands Ridge area at the time of observation.</t>
  </si>
  <si>
    <t>27-Jun-18 - 
29-Jun-18</t>
  </si>
  <si>
    <t>Starting around 8am</t>
  </si>
  <si>
    <t>Environmental Superintendent discussed the complaint with MSC Mining Liaison Officer.  No formal response was required.</t>
  </si>
  <si>
    <t>Merideth</t>
  </si>
  <si>
    <t>0428 394 339</t>
  </si>
  <si>
    <t>Machine noise</t>
  </si>
  <si>
    <t>Direct call to OCE phone and Environmental hotline</t>
  </si>
  <si>
    <t>Blue haze has strong sulphur smell</t>
  </si>
  <si>
    <t>Environmental Hotline - OCE
responded</t>
  </si>
  <si>
    <t>Smoke and odour from hot coal has been awful</t>
  </si>
  <si>
    <t>Spontaneous combustion activities were in place as per the Spontaneous Combustion Management Plan. Environmental Superintendent provided a response to the EPA.</t>
  </si>
  <si>
    <t>Heavy air pollution from burning coal</t>
  </si>
  <si>
    <t>0435 900 5825</t>
  </si>
  <si>
    <t>Spontaneous combustion smell in house</t>
  </si>
  <si>
    <t>The OCE discussed the complainant's concerns with them.  Spontaneous combustion management activities have been occurring on site in accordance with the Spontaneous Combustion Management Plan.  Gas monitor near the complainant's location indicated gas levels were &lt; 20ppb for SO2 and &lt;20ppb for H2S.</t>
  </si>
  <si>
    <t>0467 684 377</t>
  </si>
  <si>
    <t>Lights shining through my property</t>
  </si>
  <si>
    <t>MCC were operating in accordance with the Noise Management Plan and no further changes were required.  Attempts to contact this complaint with the complainant were unsuccessful.</t>
  </si>
  <si>
    <t>Spontaneous combustion management was being undertaken in accordance with the Spontaneous Combustion Management Plan. There levels of H2S and SO2 were &lt;10ppb at the Muscle Creek Rural Fire Station.</t>
  </si>
  <si>
    <t>Spontaneous combustion management activities were in place as per the requirements of the Spontaneous Combustion Management Plan. Environmental Superintendent provided a response to the EPA.</t>
  </si>
  <si>
    <t>The OCE contacted the complainant who confirmed that the lights were from the mobile plant and not a lighting plant. The Environmental Superintendent followed up with the complainant and more information was provided by the complainant and these comments were passed onto the Production Department.  Modifications were made to the operational area to further reduce the lighting impacts.</t>
  </si>
  <si>
    <t>Noise from vehicle engines, clanging metal and tracked vehicles</t>
  </si>
  <si>
    <t>3676 Sandy Creek Road</t>
  </si>
  <si>
    <t>Light pointing at residence</t>
  </si>
  <si>
    <t>Direct call to reception - OCE responded</t>
  </si>
  <si>
    <t>The OCE responded to the complainant and reviewed the operation. Bush fire smoke was evident in the area. Elevated H2S and SO2 results at both monitors with Nisbet higher. The Environmental Superintendent contacted the complainant who confirmed the bushfire smoke now present is different to this morning's smell. This morning's smell was definitely sulphur.</t>
  </si>
  <si>
    <t>All activities were being undertaken in accordance with the Noise Management Plan, Development Consent conditions and Environmental Protection Licence. A response was provided to the EPA.</t>
  </si>
  <si>
    <t>The OCE contacted the complainant who confirmed the light was from a lighting plant. The OCE adjusted the lighting plant on the RL264 dump and re-contacted the complainant. The complainant indicated that the adjustment had corrected the light problem.</t>
  </si>
  <si>
    <t>Mining operations were in progress. Spontaneous combustion management activities were occurring on site in accordance with the Spontaneous Combustion Management Plan. Odour observations at Muscle Creek did not detect any odour in the area at approx. 7:00 am.  An odour review at Muscle Creek at approx. 9:00am detected odour periodically at very low levels. Complainant also contacted the EPA and a response was provided to the EPA.</t>
  </si>
  <si>
    <t>Spontaneous combustion pollution and sulphur smell throughout the valley</t>
  </si>
  <si>
    <t>Smoke and disgusting smell</t>
  </si>
  <si>
    <t>Mining operations were in progress. Spontaneous combustion management activities were occurring on site in accordance with the Spontaneous Combustion Management Plan. Complainant also contacted the EPA and MSC. A response was provided to both the EPA and MSC.</t>
  </si>
  <si>
    <t>Direct call to Maintenance Supervisor's phone - message left as the Maintenance Supervisor was not on shift</t>
  </si>
  <si>
    <t>Direct call to OCE's Phone - message left as the OCE was not on shift</t>
  </si>
  <si>
    <t>No operational activities at the time of the complaint due to scheduled shutdown of the operation.</t>
  </si>
  <si>
    <t>Direct call to OCE's phone</t>
  </si>
  <si>
    <t>Plume of smoke and bad smell across the valley</t>
  </si>
  <si>
    <t>Mining operations were in progress. Spontaneous combustion management activities were occurring on site in accordance with the Spontaneous Combustion Management Plan. Odour observations at Muscle Creek did not detect any odour in the area at approx. 7:00 am.  An odour review at Muscle Creek at approx. 8:00am detected a distinct odour. Gas monitor indicated &lt; 10ppb SO2 and &lt; 10ppb H2S.</t>
  </si>
  <si>
    <t>Ray</t>
  </si>
  <si>
    <t>0438 410 510</t>
  </si>
  <si>
    <t>Direct call to MCC office - receptionist responded</t>
  </si>
  <si>
    <t>Road sweeping organised to remove loose material.</t>
  </si>
  <si>
    <t>Thomson</t>
  </si>
  <si>
    <t>0407 906 299</t>
  </si>
  <si>
    <t>Direct call to MCC office - ES responded</t>
  </si>
  <si>
    <t>Odour coming from your mine</t>
  </si>
  <si>
    <t>No mining activities at the time of the complaint due to wet weather. Spontaneous combustion management activities were in place in accordance with the Spontaneous Combustion Management Plan.</t>
  </si>
  <si>
    <t>Loose surface on Muscle Creek Road after road works</t>
  </si>
  <si>
    <t>Cracked windscreen from rocks on road</t>
  </si>
  <si>
    <t>Road sweeping organised to remove loose material.  Winsdcreen was replaced on car.</t>
  </si>
  <si>
    <t>Kim and Nick</t>
  </si>
  <si>
    <t>Smoke visible from Denman Road</t>
  </si>
  <si>
    <t>Smoke and Odour</t>
  </si>
  <si>
    <t>Mining operations were in progress. Spontaneous combustion management activities were occurring onsite in accordance with the Spontaneous Combustion Management Plan. Odour observations at Muscle Creek at approximately 7:45am detected a distinct odour. Gas monitor indicated &lt; 10ppb SO2 and &lt; 10ppb H2S.</t>
  </si>
  <si>
    <t>Light was facing complaints house</t>
  </si>
  <si>
    <t>Mining operations were in progress. Spontaneous combustion management activities were occurring on site in accordance with Spontaneous Combustion Management Plan. Further work was undertaken to set up infrastructure for infusion sprays. Emissions were visible from offsite locations. The Environmental Superintendent provided a response to the EPA.</t>
  </si>
  <si>
    <t>The OCE adjusted the lighting plant on the RL264 service area and contacted the complainant. The complainant indicated that the adjustment had corrected the light problem.</t>
  </si>
  <si>
    <t>Silver Eye Road</t>
  </si>
  <si>
    <t>0408 897 631</t>
  </si>
  <si>
    <t xml:space="preserve">Direct Contact </t>
  </si>
  <si>
    <t>Direct call to OCE's phone - OCE responded</t>
  </si>
  <si>
    <t>Concerns over smell</t>
  </si>
  <si>
    <t>The OCE discussed the complainant's concerns with them.  Spontaneous combustion management activities have been occurring on site in accordance with the Spontaneous Combustion Management Plan.  The Environmental Superintendent followed up with the complainant and encouraged them to call back if they have further concerns.</t>
  </si>
  <si>
    <t>Environmental contamination and smell</t>
  </si>
  <si>
    <t>Thomson, Wendy</t>
  </si>
  <si>
    <t>Ray, Mark</t>
  </si>
  <si>
    <t>Mining activities were in progress. Spontaneous combustion activities were occurring in accordance with the Spontaneous Combustion Management Plan. Odour observation at Topknot Place at approximately 7:30am detected a strong odour. Gas monitoring sites 13 and 16 (Muscle Creek) H2S readings &lt; 3.177ppb, except for one reading at 6:30am, and SO2 readings &lt; 10ppb.  Attempts by the General Manager to contact the complainant were unsuccessful.  Complainant contacted the EPA as well.  As MCC had already provided the EPA with information about site activities, the EPA didn't require any further information.</t>
  </si>
  <si>
    <t>Direct call to General Manager's and Environmental Superintendent's phones with messages left.</t>
  </si>
  <si>
    <t>Light pointing at property</t>
  </si>
  <si>
    <t>The OCE adjusted the lighting plant on the maintenance service pad and contacted the complainant. The complainant was comfortable that the light was no longer facing their property.</t>
  </si>
  <si>
    <t>OCE conducted a review of the operations and all activities were being undertaken in accordance with the Noise Management Plan, Development Consent conditions and Environmental Protection Licence.</t>
  </si>
  <si>
    <t>Burning coal air pollution from mine possibly Muswellbrook Coal</t>
  </si>
  <si>
    <t>Mining operations were in progress. Spontaneous combustion management activities were occurring on site in accordance with the Spontaneous Combustion Management Plan. Elevated SO2 levels were seen on the gas monitors. Up wind monitor at Muscle Creek had higher readings then the downwind monitor at Nisbet. The Environmental Superintendent provided a response to the EPA.</t>
  </si>
  <si>
    <t>Annoying sulphur smell</t>
  </si>
  <si>
    <t>March, Chris</t>
  </si>
  <si>
    <t>Had to close house up due to spon com odour</t>
  </si>
  <si>
    <t>Mining operations were in progress with infusion sprays running.  The OCE discussed the spontaneous combustion management with the complainant. At the time of the complaint gas monitoring readings at Nisbet &lt;2ppb for both SO2 and H2S.</t>
  </si>
  <si>
    <t>Silky Oak Close</t>
  </si>
  <si>
    <t>0409 593 324</t>
  </si>
  <si>
    <t>Can smell spontaneous combustion strongly and see smoke</t>
  </si>
  <si>
    <t>Spontaneous combustion management activities were occurring on site in accordance with the Spontaneous Combustion Management Plan. At the time of the complaint gas monitoring at Muscle Creek H2S readings &lt;= 3.2ppb and SO2 reading &lt;10ppb. The Environmental Superintendent provide a response to the EPA</t>
  </si>
  <si>
    <t>No operational activities at the time of the complaint due to recent heavy rainfall. Spontaneous combustion control measures on site were in accordance with the Spontaneous Combustion Management Plan. The OCE discussed the spontaneous combustion management with the complainant.</t>
  </si>
  <si>
    <t>Strong Sulphur Smell</t>
  </si>
  <si>
    <t>Very bad odour</t>
  </si>
  <si>
    <t>Mining operations were in progress with infusion sprays running. Odour observation at Topknot Place at approximately 7:30am detected a very weak odour. Gas monitoring sites 13 and 16 (Muscle Creek) 30 minute H2S readings &lt; 2.5ppb and 1 hour  SO2 readings &lt; 1.0ppb. Complainant contacted the EPA as well and the Environmental Superintendent provided a response to the EPA.  Attempts to contact the complainant have been unsuccessful.</t>
  </si>
  <si>
    <t>Mining operations were in progress. Spontaneous combustion management activities were occurring on site in accordance with the Spontaneous Combustion Management Plan. Odour observations at Topknot Place at approximately 8:00am and 8:50am detected no odour.  At the time of the complaint gas monitor readings at Muscle Creek were &lt;2ppb for both SO2 and H2S. Attempts to contact the complainant have been unsuccessful.</t>
  </si>
  <si>
    <t>Dust visible</t>
  </si>
  <si>
    <t xml:space="preserve">Mining operations were in progress. Spontaneous combustion management activities were occurring on site in accordance with the Spontaneous Combustion Management Plan. At the time of the complaint 30 minute H2S readings were 1.3 to 1.6 ppb while 30 minute SO2 readings were 1.8 to 2.2 ppb. The Environmental Superintendent provide a response to the EPA. </t>
  </si>
  <si>
    <t>Sulphurous, acrid odour and can see visible smoke plume</t>
  </si>
  <si>
    <t>Christian</t>
  </si>
  <si>
    <t>Direct message to General Manager's phone - General Manager responded</t>
  </si>
  <si>
    <t>Air quality at house today is putrid with smell of sulphur</t>
  </si>
  <si>
    <t>578 Sandy Creek Road</t>
  </si>
  <si>
    <t>0438 437 787</t>
  </si>
  <si>
    <t>Can hear digger loading trucks</t>
  </si>
  <si>
    <t>Noise and Smell</t>
  </si>
  <si>
    <t>Mining operations had commenced. Hot material was being uncovered in Strip 21 Goaf. The Mine Manager and Environmental Superintendent inspected the area were the complaint originated and dust from MCC was visible. The OCE stopped operations in Strip 21 Goaf and operations were changed to manage the dust. The Environmental Superintendent spoke to the complainant and thanked them for their feedback. The complainant had also contacted the EPA and a response was provided to the EPA.</t>
  </si>
  <si>
    <t>Odour complaint</t>
  </si>
  <si>
    <t>Spontaneous combustion was being manage as per our Spontaneous Combustion Management Plan. The Nisbet monitoring station returned 30 minute H2S and hourly SO2 gas reading of 0.7 ppb and 0.4 ppb respectively. The OCE contacted the complainant and discussed the complainant's concerns with them.</t>
  </si>
  <si>
    <t>Mining operations had moved into a new area. The OCE reviewed operations and made adjustments to mitigate any noise impacts.  The OCE contacted the complainant and discussed the complainant's concerns with them.  Actions were put in place to reduce noise impacts on subsequent night shifts.</t>
  </si>
  <si>
    <t>Mining operations had moved into a new area. The OCE reviewed operations and made adjustments to mitigate any noise impacts. Actions were put in place to reduce noise impacts on subsequent night shifts. Spontaneous combustion was being managed as per our Spontaneous Combustion Management Plan. The Nisbet monitoring station returned 30 minute H2S and hourly SO2 gas reading of 0.7 ppb and 0.4 ppb respectively. The OCE contacted the complainant and discussed the complainant's concerns with them.</t>
  </si>
  <si>
    <t>Mining operations were occurring in Strip 21 goaf. Hot material was being cooled by water carts. Odour observation at Topknot Place at 2:37pm detected no odour. At the time of the complaint 30 minute gas reading for H2S was 1.3ppb and SO2 was 1.1ppb from the Muscle Creek monitoring site. The General Manager contacted the complainant but did not receive a response.</t>
  </si>
  <si>
    <t>1/13 Angus Peebles Cl</t>
  </si>
  <si>
    <t>0488 203 189</t>
  </si>
  <si>
    <t>Visible Smoke</t>
  </si>
  <si>
    <t>Bowman, Wesley</t>
  </si>
  <si>
    <t>Garland, Stephen</t>
  </si>
  <si>
    <t>0419 629 322</t>
  </si>
  <si>
    <t>Noise from Muswellbrook Coal Extreme</t>
  </si>
  <si>
    <t>The OCE reviewed operations and made adjustments to mitigate any noise impacts. The OCE contacted the complainant and discussed the complainant's concerns with them. The Environmental Superintendent spoke with the complainant the next day who confirmed that the noise had cleared after approximately 15 minutes.</t>
  </si>
  <si>
    <t>Wesley</t>
  </si>
  <si>
    <t>589 Muscle Creek Rd</t>
  </si>
  <si>
    <t>0402 363 413</t>
  </si>
  <si>
    <t>Excessive Stream/Smoke coming from that hole up there</t>
  </si>
  <si>
    <t>Smell of sulphur being high</t>
  </si>
  <si>
    <t>Mining operations were occurring. Hot material was been cooled by water sprays. The Production Superintendent contacted the complainant and explained the current situation with spontaneous combustion and the processes used to mitigate its effect. The complainant also contacted the EPA and the Environmental Superintendent provided a response to the EPA.</t>
  </si>
  <si>
    <t>Mining operations were occurring. Hot material was been cooled by water sprays. The Production Superintendent contacted the complainant and explained the current situation with spontaneous combustion and discussed the complainant's concerns with them. At the time of the complaint the 30 minute H2S and 1 hour SO2 results at Muscle Creek were between 0.2 to 0.5 ppb and 0.1 to 0.3 ppb respectively. The complainant also contacted the EPA and the Environmental Superintendent provided a response to the EPA.</t>
  </si>
  <si>
    <t>Hamson, R &amp; M</t>
  </si>
  <si>
    <t>Noise emissions from the mine</t>
  </si>
  <si>
    <t>Mining and spontaneous combustion management activities were underway.  The OCE contacted the complainant and explained the current situation with spontaneous combustion and the processes used to mitigate its effects. The complainant confirmed that they noticed the smoke while they were driving along the NEH towards Muswellbrook.  The smoke was not visible from the complainant's residence.</t>
  </si>
  <si>
    <t>Mining operations were being carried out in accordance with Noise Management Plan. The OCE contacted the complainant and discussed the complainant's concerns with them. The Environmental Superintendent attempted to contact the complainant but was unsuccessful.</t>
  </si>
  <si>
    <t>Strong odours and dust pollution</t>
  </si>
  <si>
    <t>Email from the EPA</t>
  </si>
  <si>
    <t>Mining operations were occurring in Strip 21 and Strip 22. Hot material was being cooled by water carts. The Environmental Superintendent provided a response to the EPA.</t>
  </si>
  <si>
    <t>Burning coal creating a lot of smoke. Sulphur odour in the air.</t>
  </si>
  <si>
    <t>Mining operations were occurring in Strip 21 and Strip 22. Hot material was being cooled by sprays and water carts. A response was provided to the EPA by the Environmental Superintendent.</t>
  </si>
  <si>
    <t>Very strong odour coming from Muswellbrook Coal.</t>
  </si>
  <si>
    <t>Mining and spontaneous combustion management activities were underway. Odour observation at Topknot Place at 7:21am detected no odour. The Environmental Superintendent provided a response to the EPA.</t>
  </si>
  <si>
    <t>Clenndening, Helen</t>
  </si>
  <si>
    <t>02 6543 4423</t>
  </si>
  <si>
    <t>Direct call to MCC office - Mine Manager Responded</t>
  </si>
  <si>
    <t>Clendinning</t>
  </si>
  <si>
    <t>Hazard with a low loader truck taking up all the bridge</t>
  </si>
  <si>
    <t>The Mine Manager investigated the incident and obtained statements for the float driver and a witness. The Mine Manager contacted the complaint and float owner and relayed the results of the investigation. Actions were put in place to prevent a reoccurrence.</t>
  </si>
  <si>
    <t>Report of emissions above MCC site</t>
  </si>
  <si>
    <t>Direct call to MCC office - OCE responded</t>
  </si>
  <si>
    <t>Clayton</t>
  </si>
  <si>
    <t>Large amount of dust and sulphur produced from Coal Mine.</t>
  </si>
  <si>
    <t>A response was provided to the EPA on 29 October 2019. Data supplied to the EPA as requested. Upwind monitors had higher gas levels than the downwind monitors. Gas levels at the time of the complaint were:-
30 minute average hydrogen sulphide readings - upwind monitor = 0.995 ppb, down wind monitor = 0.097 ppb
1 hour average sulphur dioxide readings - upwind monitor = 1.2 ppb, down wind monitor = &lt;0.1 ppb</t>
  </si>
  <si>
    <t>OCE contacted the complaint. OCE review the operations and drove around site. No odour was detected.</t>
  </si>
  <si>
    <t>A response was provided to the EPA on 30 October 2019. Requested data was also supplied to the EPA. At the time of the complaint gas monitor readings were higher at the upwind monitor for the 30 minute average hydrogen sulphide - upwind monitor 1.594ppb downwind monitor 0.984. 1 hourly sulphur dioxide readings at both up and down wind monitors were equal at 1.8ppb</t>
  </si>
  <si>
    <t>OCE inspected mining operation and noted smoke haze above site. OCE suspended processing coal and loading coal from pit. Water cart cooling spontaneous combustion in Strip 21. OCE reviewed re-starting operations and monitored conditions. Emissions from spontaneous combustion were what was seen. OCE discussed the complaint with the complainant.</t>
  </si>
  <si>
    <t>121 Queen Street</t>
  </si>
  <si>
    <t>0407 078 653</t>
  </si>
  <si>
    <t>Dust cloud heading towards Queen Street.</t>
  </si>
  <si>
    <t>Heavy dust smelling of sulphur blowing across Muscle Creek</t>
  </si>
  <si>
    <t>Dust and sulphur since 7:00am</t>
  </si>
  <si>
    <t>Mining operations were underway. Water carts were assisting with the management of spontaneous combustion. Muscle Creek gas monitor recorded &lt;1ppb of H2S and SO2. The EPA did not require any information in relation to this complaint.</t>
  </si>
  <si>
    <t>Noticed dust (actually spon com emissions) when driving past.</t>
  </si>
  <si>
    <t>Had to close windows, issue with odour.</t>
  </si>
  <si>
    <t>Spontaneous combustion management activities were occurring on site in accordance with the Spontaneous Combustion Management Plan.  OCE discussed the complainant's concerns with them.</t>
  </si>
  <si>
    <t>OCE inspected the mining operations and phoned the complainant back and let them know the dust was not coming from Muswellbrook Coal, we did not have dozers bulk shaping and we had not let a shot off. Complainant was happy we had looked into the issue and that it was not Muswellbrook Coal, he was also happy with our approach to this issue.  Emissions from the spontaneous combustion were visible.</t>
  </si>
  <si>
    <t>Mining operations were occurring in Strip 22. Hot material was being cooled by water carts. A response was not required by the EPA. Emissions from the spontaneous combustion were visible.</t>
  </si>
  <si>
    <t>Mining operations were occurring with water carts assisting with spontaneous combustion management. The EPA did not require a response to this complaint. Emissions from the spontaneous combustion were visible.</t>
  </si>
  <si>
    <t>Love, Jeff</t>
  </si>
  <si>
    <t>Love</t>
  </si>
  <si>
    <t>Noise - excavator and dozer</t>
  </si>
  <si>
    <t>Couldn't do gardening, issue with odour</t>
  </si>
  <si>
    <t xml:space="preserve">OCE on shift visited Woodlands Ridge to discuss complaint and used hand held noise monitor to register sound levels. Mining operations were then altered by changing dig sequence to face digger away from the affected area. Reinforced 1st gear operations, and returned to check noise at Woodlands Ridge. Observed it was audibly quieter. </t>
  </si>
  <si>
    <r>
      <t>OCE on shift explained factors indicating the odour experienced by the resident was unlikely to originate from MCC operations.  The gas monitors site did not indicate levels of SO</t>
    </r>
    <r>
      <rPr>
        <vertAlign val="subscript"/>
        <sz val="11"/>
        <color theme="1"/>
        <rFont val="Calibri"/>
        <family val="2"/>
        <scheme val="minor"/>
      </rPr>
      <t>2</t>
    </r>
    <r>
      <rPr>
        <sz val="11"/>
        <color theme="1"/>
        <rFont val="Calibri"/>
        <family val="2"/>
        <scheme val="minor"/>
      </rPr>
      <t xml:space="preserve"> and H</t>
    </r>
    <r>
      <rPr>
        <vertAlign val="subscript"/>
        <sz val="11"/>
        <color theme="1"/>
        <rFont val="Calibri"/>
        <family val="2"/>
        <scheme val="minor"/>
      </rPr>
      <t>2</t>
    </r>
    <r>
      <rPr>
        <sz val="11"/>
        <color theme="1"/>
        <rFont val="Calibri"/>
        <family val="2"/>
        <scheme val="minor"/>
      </rPr>
      <t xml:space="preserve">S gases were elevated. </t>
    </r>
  </si>
  <si>
    <t>Croft</t>
  </si>
  <si>
    <t>Croft, Christian</t>
  </si>
  <si>
    <t>02 6545 2396</t>
  </si>
  <si>
    <t>Operational activities were minimal during this time due to wet weather. Weather at the time consisted of winds of 0.6m/s swinging from the south east to south west and a stability class of F. Other operational activities at the time of the complaint included a digger, two dump trucks, and a dozer in Strip 22 east moving waste to the Open Cut 1 dump, one dozer on the Open Cut 1 dump.  Two dozers on the eastern rehabilitation area were being relocated to Open Cut 1 to commence wet weather road recovery during the time when the complaint was received.  Complainant was called at 10.30 pm and a message was left. No call back was received from the complainant. OCE undertook a review of operations following the call</t>
  </si>
  <si>
    <t>Dozer noise in background</t>
  </si>
  <si>
    <t xml:space="preserve">Spontaneous combustion management was ongoing. Other mining operations occurring during time of complaint included two dozers and two graders conducting road recovery following rainfall event. Complainant did not require a follow up call. </t>
  </si>
  <si>
    <t>Claydon, Shona</t>
  </si>
  <si>
    <t>Odour Complaint</t>
  </si>
  <si>
    <t>OCE discussed odour management with the complainant, who appreciated what was being done onsite to control odour. OCE conducted an odour observation in the surrounding area, noting the spontaneous combustion odour was not detectable.  Weather conditions were cool and calm.</t>
  </si>
  <si>
    <t>Text message sent to the OCE - OCE responded</t>
  </si>
  <si>
    <t>OCE on shift reviewed operations in response to the complaint including reviewing noise levels.  It was determined that no changes were required to be made to the mining operations. The OCE reinforced the controls to minimise noise, such as use of the silent horn and operating dozers in first gear only, with the crew.  The Environmental Superintendent left a message for the complainant regarding the complaint.</t>
  </si>
  <si>
    <t>Mining had stopped due to heavy rain.  Steam was coming off the hot areas in OC1.  Odour observations at 7am and 11am did not detect any odour near the complainant's residence. No gas data is available due to a faul with the monitor. The OCE spoke with the complainant with no additional comments related to the complaint made.</t>
  </si>
  <si>
    <t>Mining had been taking place through a hot area in OC1.  Water carts were assisting with managing the heat.  Odour observations at 7am did not detect any odour near the complainant's residence.  No gas data is available due to a fault with the monitor.  Attempts to contact the complainant have been unsuccessful.</t>
  </si>
  <si>
    <t>Gepp, Michael</t>
  </si>
  <si>
    <t>Gepp</t>
  </si>
  <si>
    <t>81 Shiraz Street</t>
  </si>
  <si>
    <t>0409 583 374</t>
  </si>
  <si>
    <t>Dust problem</t>
  </si>
  <si>
    <t>Complainant was concerned about dust covering their car that day.  OCE and Env Super discussed the complainant's concerns with them.  The wind was blowing from the SW-NW during the day indicating that the dust did not blow from the direction of MCC.</t>
  </si>
  <si>
    <t>Sulphur smell and smoke haze</t>
  </si>
  <si>
    <t>Mining operations were occurring in OC1 with water carts  assisting to manage the heat.  Gas levels at the local monitor were &lt;10ppb.  Attempts to contact the complainant have been unsuccessful.</t>
  </si>
  <si>
    <t>Mining operations were occurring in OC1.  Odour observations conducted at 7am did not detect any odour near the complainant's residence.  No gas data is available due to a fault with the monitor.  Attempts to contact the complainant have been unsuccessful.</t>
  </si>
  <si>
    <t>Mining operations were occurring in OC1.  Odour observations conducted at 7am and following the complaint did not detect any odour near the complainant's residence.  It was noted there a general mist in the area (upwind and downwind of MCC).  Gas levels at the local monitor were &lt;10ppb.  The Step-Up OCE discussed the complainant's concerns with them in person.</t>
  </si>
  <si>
    <t>Dust from Blast</t>
  </si>
  <si>
    <t xml:space="preserve">Spontaneous Combustion odour and visual amenity </t>
  </si>
  <si>
    <t>Mining operations were occurring in OC1 and spontaneous combustion management was ongoing. Odour observations conducted at 7.20 am did not detect any odour near the complainant's residence and wind was not blowing towards the complainant's house.  No gas data was available at the time of the complaint due to the monitor being offline. Gas results before 1.30am and after 9.30am were all zero. Attempt to contact the complainant was unsuccessful.</t>
  </si>
  <si>
    <t xml:space="preserve">Blast in S23 at 1.08 pm. The complainant commented they were from Aberdeen and they noticed a cloud of dust as they drove past. The review of the blast recording indicates the dust cloud dispersed before leaving site. A response was provided to the EPA. </t>
  </si>
  <si>
    <t>75 Woodlan Ridge Road</t>
  </si>
  <si>
    <t xml:space="preserve">Sulphur smell </t>
  </si>
  <si>
    <t>The OCE inspected the pit in response to the complaint and observed dust being generated from hot material being uncovered in S22. Two water carts were running, and the water infusion spray was operating in S22, at the time of the complaint. The OCE stopped mining operations in S22 and waited for infusion sprays to cool the area before continuing. The OCE called the complaianant back to explain what measures had been taken.</t>
  </si>
  <si>
    <t>The ES performed odour observations on Muscle Creek Road approximately 15min after complaint was received but could not detect any sulphur odour. The gas monitor in the vicinity did not detect any sulphur dioxide (&lt;10 ppb) and recorded 10 ppb hydrogen sulphide for 10 minutes at 7:24am. The ES called the complainant back to discuss the odour complaint. The complainant was not satisfied with the explanation and subsequently spoke to the GM regarding the issue.</t>
  </si>
  <si>
    <t xml:space="preserve">MCC Workshop Phone </t>
  </si>
  <si>
    <t xml:space="preserve">Strong Odour </t>
  </si>
  <si>
    <t xml:space="preserve">Complainant called MCC about a strong odour and explained they weren't satisfied with MCC's response. No operations were occurring at the time of the complaint due to wet weather. The OCE inspected the mine area. No further action was taken. </t>
  </si>
  <si>
    <t>Complainant called MCC about a strong odour. The EO performed odour observations on Muscle Creek Road approximately 10 minutes after the complaint was received and noted a smell of smoke. The gas monitor in the vicinity did not detect any sulphur dioxide (&lt;10 ppb) and recorded 10 ppb hydrogen sulphide for 10 minutes at 7:24am. Conditons were foggy at the time of the complaint. A dozer on the ROM was sealing and containing hot coal from night shift when the complaint was received. The OCE inspected the mine area. Water sprays and water carts were conducting spontaneous combustion management. A water cart was sent to cool the hot coal on the ROM. The ES called the complainant back and left a message.</t>
  </si>
  <si>
    <t>Complainant called MCC about a sulphur smell. No coal mining was occurring at the time of the complaint. Coal was being processed and stockpiled at the CHPP at the time of the complaint. The OCE inspected mine areas. No further action was taken.</t>
  </si>
  <si>
    <t>Mode of Contact</t>
  </si>
  <si>
    <t>02 6543 2019</t>
  </si>
  <si>
    <t>Spon Com Odour</t>
  </si>
  <si>
    <t>Complainant called MCC about a strong smell. Heavy fog was noted to be present at the time of the complaint. Coal was being mined in S22 and transported to the ROM. The OCE inspected the mine boundaries and did not detect odours or smoke. OCE noted that the fog was lifting at the time of the inspection. OCE called complainant back to discuss spontaneous combustion control. Monitoring and capping of spontaneous combustion is ongoing.</t>
  </si>
  <si>
    <t>Beggary Creek Rd</t>
  </si>
  <si>
    <t xml:space="preserve">Kia </t>
  </si>
  <si>
    <t>262 Muscle Creek Rd</t>
  </si>
  <si>
    <t xml:space="preserve">Complainant called MCC about a strong sulphur smell and a visual haze. Material from Strip 24 was being transported to pit 2 rehab. Coal from Strip 23 was being processed and transported to the ROM. Water infusion sprays and water carts were conducting spontaneous combustion management. The OCE inspected the effectiveness of infusion sprays on Strip 23 and the ROM stockpile for hot coal. Complainant noted that they did not require a call back. No further action was taken. </t>
  </si>
  <si>
    <t>Complainant called The Environmental Hotline regarding Spon Com odour. At the time of complaint, spon com fire on the edge of coal was being capped by clay. An access point for a water cart was established and spraying began at 11:00 PM.
A review of clay sealing options was undertaken. OCE called complainant to discuss current and ongoing spon com management.</t>
  </si>
  <si>
    <t xml:space="preserve">Richard </t>
  </si>
  <si>
    <t>Disaster that is going over there</t>
  </si>
  <si>
    <t>Complainant called The Environmental Hotline regarding Spon Com visual. At the time of complaint, hot material was being moved to the ROM. A water cart was established on the ROM and sprayed until the hot material was processed.
The OCE called complainant to discuss current and ongoing spon com management. The complainant was satisfied with the outcome.</t>
  </si>
  <si>
    <t>Shafer, Rick</t>
  </si>
  <si>
    <t>Excess amount of dust that has been happening the past few days</t>
  </si>
  <si>
    <t>Smoke and odour believed to be associated with spontaneous combustion</t>
  </si>
  <si>
    <t>detecting sulphur smell at complainiants house</t>
  </si>
  <si>
    <t>Being affected by a strong odour</t>
  </si>
  <si>
    <t>Complainant called the Environmental Hotline to report dust. Hot coal was being mined and processed at the time of complaint. Processing was stopped to remove the hot coal and the water carts were used to cool hot coal on the mining area and on the ROM. An infusion spray is to be set up in strip 23. Clay capping is being applied to hot spots in the mine. 
The caller did not want a return call.</t>
  </si>
  <si>
    <t>The EPA advised via email that an anonymous complaint was made via the EPA hotline on 30 July 2021. Hot coal was being mined and processed at the time of complaint. A water cart was being used to cool the hot coal on the mining area and on the ROM.</t>
  </si>
  <si>
    <t>Complainant called the Environmental Hotline to report a sulphur smell. Hot coal was being mined at the time of complaint. OCE inspected mine area to determine the origin of the odour. A water cart was used to cool hot spots.</t>
  </si>
  <si>
    <t>Complainant called the Environmental Hotline to report a strong odour. Hot coal was being processed in the mine and the ROM at the time of complaint. OCE inspected mine area to determine the source of the odour. A water cart was dispatched in the mine and the ROM to cool hot spots.</t>
  </si>
  <si>
    <t xml:space="preserve">Sulpher </t>
  </si>
  <si>
    <t>Complainant called the Environmental Hotline to report sulpher. Mining was being conducted at strip 23 and strip 24 at the time of complaint. A water cart was operating for dust suppression and cooling of hot spots. The OCE attempted to return the call to the complaintant, but was not able to make contact.</t>
  </si>
  <si>
    <t xml:space="preserve">John </t>
  </si>
  <si>
    <t>02 6543 3642</t>
  </si>
  <si>
    <t>Blast had shaken the house and windows</t>
  </si>
  <si>
    <t>Complainant called the MCC office at 13:09 to ask if MCC had fired a blast minutes earlier, as their house and windows had shaken. A blast was fired in strip 24 at approximately 13:06pm. All of the blast monitoring results were below the EPL criteria. Vibration at the nearest monitor to the complainants location was recorded at 1.46mm/sec.
The complainant did not want a return call.</t>
  </si>
  <si>
    <t xml:space="preserve">Jenni </t>
  </si>
  <si>
    <t>Moffit</t>
  </si>
  <si>
    <t>Moffit, Jenni</t>
  </si>
  <si>
    <t>Shaking and vibration</t>
  </si>
  <si>
    <t>Renea</t>
  </si>
  <si>
    <t>Gales</t>
  </si>
  <si>
    <t>Walsh</t>
  </si>
  <si>
    <t>Jo-Cooper</t>
  </si>
  <si>
    <t>Blair</t>
  </si>
  <si>
    <t>Gales, Renea</t>
  </si>
  <si>
    <t>Walsh, Jo-Cooper</t>
  </si>
  <si>
    <t>Blair, Rick</t>
  </si>
  <si>
    <t>Complainant contacted MSC to report shaking and vibration at approximately 12:05pm. A blast was fired in strip 24 at 12:05pm on 29 September. Vibration results from the monitoring network were below the EPL criteria and were provided to MSC via return email at 12:53pm on 29 September. With monitoring point B1 at 0.43mm/s, B2 at 0.33mm/s, B3 at 0.46mm/s and B4 at 0.81mm/s. MSC did not provide contact details for the complainant.</t>
  </si>
  <si>
    <t>Detecting strong sulphur smell at complainiants house</t>
  </si>
  <si>
    <t>Affected by thick smoke and coal-burning odour, attributed to Muswellbrook Coal</t>
  </si>
  <si>
    <t>EPA received a call. Caller stated they were impacted by sulphur odour and smoke from MCC. The caller witnessed smoke erupting from the mine on 12 April at 9:15am. MCC believe that the incident described is likely a result of spontaneous combustion control activity. At the time referred to by the caller there were two locations being controlled by water carts. A written response was provided to the EPA.</t>
  </si>
  <si>
    <t>Complainant stated there is a strong sulfur smell at their residence. Operations were processing self heating ROM Coal at the time of the complaint. Environmental Officer called the complainant back on the 19 April 22 and left a message.</t>
  </si>
  <si>
    <t>Kayuga Road</t>
  </si>
  <si>
    <t>EPA received a call.  Complainant stated they were  impacted by thick smoke and coal-burning odour, atributed to Muswellbrook Coal. EPA attended a site inspection on 2 May 2022 to get an understanding of the spontaneous combustion control activities on site. EPA sent details of complaint via email 3 May 22.</t>
  </si>
  <si>
    <t>Complainant called the OCE directly stated there was a strong sulfur smell at their residence. OCE explained operations had watercarts focusing on hot material at the time of the complaint. Environmental Officer called the complainant back on the 19 April 22 and left a message.</t>
  </si>
  <si>
    <t>Wales</t>
  </si>
  <si>
    <t>Wales, Wendy</t>
  </si>
  <si>
    <t>Asking about mine closure and concerns on spon com</t>
  </si>
  <si>
    <t>Complainant called the Environmental hotline asking questions about mine closure and how much longer until the spontaneous combustion would stop. Operations had been mining through hot material in Strip 25 and dumping on RL150 Dump. OCE called back the complainant and explained he had relocated the excavator away from the hot material, manned 3 watercarts and sent them to cool the material and repositioned the infusion sprays to cool and soak the hot area. Environmental Superintendent called complainant at 9:30am on 23 May 22 to further discuss the mine closure process and their spontaneous combustion concerns.</t>
  </si>
  <si>
    <t>Anonymous spon com odour complaint left on office voicemail</t>
  </si>
  <si>
    <t>Caller left a voicemail without name or return contact number. Caller lives in Woodlands Ridge and complained of smelling being able to smell spon com and see "coal smoke" in the air. At the time of the complaint, an excavator was loading out coal and three truck were running coal to the ROM. A water cart was controlling spon com. No follow-up was possible due to anonymous complaint.</t>
  </si>
  <si>
    <t>Babbler Cres</t>
  </si>
  <si>
    <t>Phone call from EPA to Environmental Superintendent</t>
  </si>
  <si>
    <t>EPA received a call from a complainant in Muscle Creek regarding visible spontaneous combustion. Infusion spray and water cart were operating to manage spontaneous combustion at the time of the complaint. Hot coal on the ROM is processed in a timely manner and dumps are selectively capped where required to mitigate spontaneous combustion. Current management and timeframe to complete mining was discussed with the EPA officer. The EPA were satisfied that no further action was required.</t>
  </si>
  <si>
    <t>Annual
 Total</t>
  </si>
  <si>
    <t>Nicholson, Jordan</t>
  </si>
  <si>
    <t>Jordan</t>
  </si>
  <si>
    <t>Nicholson</t>
  </si>
  <si>
    <t>Environmental Hotline - Environmental Superintendent responded</t>
  </si>
  <si>
    <t>0412 383 510</t>
  </si>
  <si>
    <t>Stanhope</t>
  </si>
  <si>
    <t>Other</t>
  </si>
  <si>
    <t>Damage to car (headlight) from coal falling off a truck &amp; dog hauling coal.</t>
  </si>
  <si>
    <t>Truck had a red tarp and was travelling north. Photo sent through of damaged headlight. Quote received for repairs - agreed that MCC would pay for repair. Incident will be noted in TBT to Haulage Operators with a reminder to check their vehicles after loading and tipping for hang-up.</t>
  </si>
  <si>
    <t>*Insert additional lines above the blue highlighted row to maintain graphing formats</t>
  </si>
  <si>
    <t>Danny</t>
  </si>
  <si>
    <t>Hague, Danny</t>
  </si>
  <si>
    <t>32 Pretoria ROW</t>
  </si>
  <si>
    <t xml:space="preserve">0419 313 445 </t>
  </si>
  <si>
    <t>Environmental Hotline &amp; direct call to MCC Office - Ops Manager responded</t>
  </si>
  <si>
    <t>Hague</t>
  </si>
  <si>
    <t>Reported being able to smell burning coal</t>
  </si>
  <si>
    <t xml:space="preserve">Caller was interested in information relating to mine cessation and commencement of rehabilitation. Ops Manager explained spray had been moved previous day which may have contributed to odour. Will continue to infuse areas showing signs of heating and areas will be capped as part of rehabilitation. </t>
  </si>
  <si>
    <t>Fraser, Mark</t>
  </si>
  <si>
    <t>Fraser</t>
  </si>
  <si>
    <t>Woodland Ridge Rf</t>
  </si>
  <si>
    <t>0499 700 032</t>
  </si>
  <si>
    <t>Caller wanted to know how much longer the smell from the mine would continue.</t>
  </si>
  <si>
    <t>Environmental Hotline - Environmental Superintendent (ES) responded</t>
  </si>
  <si>
    <t>No mining actvities. Spon com management activities, including infusion sprays currently in place. ES discussed current status of operations plus rehabilitation activities still to be undertaken. Complainant was appreciative of the feedback.</t>
  </si>
  <si>
    <t>Woodands Ridge</t>
  </si>
  <si>
    <t>Direct call to MCC Office, message left - no followup call requested</t>
  </si>
  <si>
    <t>No activities at time of complaint. Wind direction indicates wind was not blowing from MCC towards complainant's house at the time of the complaint. Source of odour is most likely from somewhere else. Obscene message left on answering machine 12/4/2023 @ 7:15am.</t>
  </si>
  <si>
    <t xml:space="preserve">Obscene message left on answering machine. No activities at time of complaint. Wind direction indicates wind was not blowing from MCC towards complainant’s house at the time of the complaint. Source of odour is most likely from somewhere else. </t>
  </si>
  <si>
    <t>Lawman, Liz</t>
  </si>
  <si>
    <t>Liz</t>
  </si>
  <si>
    <t>Lawman</t>
  </si>
  <si>
    <t>Lower Hill Street</t>
  </si>
  <si>
    <t>0400 470 742</t>
  </si>
  <si>
    <t>Massive shake in the house</t>
  </si>
  <si>
    <t>Environmental Hotline - Thiess Environment &amp; Community Superintendent responded.</t>
  </si>
  <si>
    <t xml:space="preserve">Blast 2 in Zone 2 at 9:45am.Results were within criteria. Blast design and performance will be reviewed for Blast 3. 
Thiess Environment &amp; Community Superintendent attempted to call complainant, but there was no answer. A message was left. </t>
  </si>
  <si>
    <t>3 lighting plants shining into yard</t>
  </si>
  <si>
    <t xml:space="preserve">OCE inspected the operation to determine the light source then adjusted the lighting plant positions in the Zone 1 dozer push area.
At 9: 45pm, the Rehabilitation Superintendent called the complainant to provide feedback that the lighting plant had been moved to minimise the lighting impact on their property. </t>
  </si>
  <si>
    <t>North Muswellbrook</t>
  </si>
  <si>
    <t>Buildings shaking</t>
  </si>
  <si>
    <t>Email from MSC - Thiess Environment &amp; Community Superintendent responded.</t>
  </si>
  <si>
    <t>Marquardt, Gavin</t>
  </si>
  <si>
    <t>Gavin</t>
  </si>
  <si>
    <t>Marquardt</t>
  </si>
  <si>
    <t>81 Babbler Cresent</t>
  </si>
  <si>
    <t>0458 069 621</t>
  </si>
  <si>
    <t>Digger noise at top of hill</t>
  </si>
  <si>
    <t xml:space="preserve">Thiess ECS noted to the complainant that no night shift activities were currently occuring and explained the rehab/closure process to mine out waste coal and manage spontaneous combustion risk. 
Complainant appreciated the information and was happy to know the spontaneous combustion odour would be gone after closure. </t>
  </si>
  <si>
    <t>Noise and vibration impacts</t>
  </si>
  <si>
    <t>Complaint communicated to Thiess ECS and response letter provided to the EPA 14/3/2024.</t>
  </si>
  <si>
    <t xml:space="preserve">Blast 5 in Zone 2 at 3:59pm. Results from all blast monitors were within compliance limits. 
Thiess ECS followed up with Council representative regarding complaint. 
Future blasts will have significantly reduced charges due to blasthole depths and will continue to be designed to reduce community impact by minimising vibration. </t>
  </si>
  <si>
    <t>Bright light pointing at complainant's home</t>
  </si>
  <si>
    <t>Thiess OCE contactacted complainant to discuss complaint. OCE adjusted light on the RL160. OCE checked back with complainant and they were happy with the adjustment and thanked him for the quick response. 
Thiess ECS contacted the complainant to discuss the complainant's concerns the next day.</t>
  </si>
  <si>
    <t>43 Top Knot Place</t>
  </si>
  <si>
    <t xml:space="preserve">0411 242 788 </t>
  </si>
  <si>
    <t>Can hear digger swinging around</t>
  </si>
  <si>
    <t>Email from MSC (from EPA) - Thiess Environment &amp; Community Superintendent responded.</t>
  </si>
  <si>
    <t xml:space="preserve">No action taken at time of complaint due to the delay in complaint notification emails (EPA to MSC to MCC). Thiess ECS contacted complainant on 8/4/2024 to discuss concerns but no answer. Message was left on voice mail.
At time of complaint, bulk pushing was in progress, including an excavator and trucks hauling waste to RL120 dump. </t>
  </si>
  <si>
    <t>Peter, Richard</t>
  </si>
  <si>
    <t>Could hear dozer rattling and the excavators constant hum</t>
  </si>
  <si>
    <t>Operational changes were made to reduce noise impacts from the operation. OCE conducted an inspection on the access road and to the north of the operations - no area of concern was indentified. Thiess Environment &amp; Community Superintendent attempted to contact complainant a couple times (24/5/24 &amp; 27/5/24) but no answer.</t>
  </si>
  <si>
    <t>Operational changes were made to reduce noise impacts from the operation. OCE conducted an inspection and noted other machinery noise coming from the New England Highway road works.  Complainant called again at 2:02am and reported they could still hear the dozer and digger.</t>
  </si>
  <si>
    <t>Noise from heavy machinery especially after 1am keeping resident awake.</t>
  </si>
  <si>
    <t>Ongoing noise management as per the Noise Management Plan (NMP).
MSC noted they appreciated MCC still operating under NMP and EPL to manage noise. They also queried about an afternoon shift finishing at 3am on weekends and confirmation of a direct number for residents to call.
Email reply to MSC with details relating to queries was sent 27 June 2024.</t>
  </si>
  <si>
    <t>Thomas, Jaimie</t>
  </si>
  <si>
    <t>Jaimie</t>
  </si>
  <si>
    <t>Thomas</t>
  </si>
  <si>
    <t>227 Wells Gully Rd</t>
  </si>
  <si>
    <t>0490 343 649</t>
  </si>
  <si>
    <t>Light from site shining into complaints' home through the window.</t>
  </si>
  <si>
    <t>Light in Zone 5 at RL260 was redirected to the east. OCE confirmed with Complaint that the light was no longer visible from their residence.</t>
  </si>
  <si>
    <t>Noise from roaring engines every night keeping resident awake.</t>
  </si>
  <si>
    <t>Ongoing noise management as per the Noise Management Plan (NMP). OCE inspected the access road and "Blues Road" with no concerns found. Dozer operators reminded to use first gear only.</t>
  </si>
  <si>
    <t>Meredith</t>
  </si>
  <si>
    <t>Oxnam</t>
  </si>
  <si>
    <t>Oxnam, Meredith</t>
  </si>
  <si>
    <t>55 Babbler Cresent</t>
  </si>
  <si>
    <t>0409 101 801</t>
  </si>
  <si>
    <t>Visible dust and smoke</t>
  </si>
  <si>
    <t>Direct call to MCC office -  Thiess Environment &amp; Community Superintendent responded.</t>
  </si>
  <si>
    <t>The OCE had identified a hot area near the top of the dozer push in zone 3A. Initially 3 dozers were working to reduce the hot material but due to excess dust this was reduced to 1 dozer. This however did not achieve the desired result and the third dozer was instructed to withdraw from the hot material just prior to the complaint was received. The Environment Superintendent provided information to the complainant on what was causing the smoke/dust and an offer to meet in person to further discuss the issue was accepted.</t>
  </si>
  <si>
    <t>2025 Complaints Register</t>
  </si>
  <si>
    <t>Kamstra, Jan</t>
  </si>
  <si>
    <t>Jan</t>
  </si>
  <si>
    <t>Kamstra</t>
  </si>
  <si>
    <t>0414 872 878</t>
  </si>
  <si>
    <t>Visual smoke from site with large fire having a potent smell.</t>
  </si>
  <si>
    <t xml:space="preserve">OCE called back complainant and left message. On 5 February 2025 complainant rang back and OCE explained the rehabiliation works in progress and management of heated material. Complainant thanked OCE for response and information. No further action required. </t>
  </si>
  <si>
    <t>King, Andy</t>
  </si>
  <si>
    <t>Andy</t>
  </si>
  <si>
    <t>9 Clendinning Street</t>
  </si>
  <si>
    <t>0455 069 112</t>
  </si>
  <si>
    <t>Watercart spraying over fence and clothesline resulting in washing needing to be rewashed.</t>
  </si>
  <si>
    <t>Environmental Superintendent discussed the complaint with the complainant and the remediation works happening at the Old Pit Top.  Complaint details were passed onto the contractors working on the remediation project who communicated the complaint to the water cart operators.</t>
  </si>
  <si>
    <t>Text message sent to Environmental Superintendent - Environmental Superintendent responded.</t>
  </si>
  <si>
    <t>12-month Rolling Average</t>
  </si>
  <si>
    <t>Ron</t>
  </si>
  <si>
    <t>Bayton</t>
  </si>
  <si>
    <t>Bayton, Ron</t>
  </si>
  <si>
    <t>22 Brecht Street</t>
  </si>
  <si>
    <t>1459 535 884</t>
  </si>
  <si>
    <t>Dust blowing over house due to loading activities at OPT.</t>
  </si>
  <si>
    <t>Direct call to MCC office - Representative from Kleinfelder responded.</t>
  </si>
  <si>
    <t>Representative from Kleinfelder visited complainant at 12:30pm on the 19/11/2025 to discuss concerns about dust from remediation works at OPT. Commitment made to install water sprays when working/loading in the area near the complainants 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</si>
</sst>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9]dd\-mmm\-yy;@"/>
    <numFmt numFmtId="165" formatCode="0.0"/>
    <numFmt numFmtId="166" formatCode="[$-409]h:mm\ AM/PM;@"/>
    <numFmt numFmtId="167" formatCode="[$-F400]h:mm:ss\ AM/PM"/>
  </numFmts>
  <fonts count="25" x14ac:knownFonts="1">
    <font>
      <sz val="11"/>
      <color theme="1"/>
      <name val="Calibri"/>
      <family val="2"/>
      <scheme val="minor"/>
    </font>
    <font>
      <sz val="11"/>
      <color indexed="8"/>
      <name val="Calibri"/>
      <family val="2"/>
    </font>
    <font>
      <sz val="10"/>
      <color indexed="8"/>
      <name val="Arial"/>
      <family val="2"/>
    </font>
    <font>
      <sz val="10"/>
      <color indexed="8"/>
      <name val="Arial"/>
      <family val="2"/>
    </font>
    <font>
      <sz val="10"/>
      <name val="Arial"/>
      <family val="2"/>
    </font>
    <font>
      <b/>
      <sz val="10"/>
      <name val="Arial"/>
      <family val="2"/>
    </font>
    <font>
      <sz val="11"/>
      <color indexed="8"/>
      <name val="Calibri"/>
      <family val="2"/>
    </font>
    <font>
      <b/>
      <sz val="14"/>
      <color indexed="8"/>
      <name val="Times New Roman"/>
      <family val="1"/>
    </font>
    <font>
      <sz val="11"/>
      <color theme="1"/>
      <name val="Calibri"/>
      <family val="2"/>
      <scheme val="minor"/>
    </font>
    <font>
      <sz val="12"/>
      <name val="Calibri"/>
      <family val="2"/>
      <scheme val="minor"/>
    </font>
    <font>
      <sz val="10"/>
      <color indexed="8"/>
      <name val="Calibri"/>
      <family val="2"/>
      <scheme val="minor"/>
    </font>
    <font>
      <sz val="22"/>
      <name val="Calibri"/>
      <family val="2"/>
      <scheme val="minor"/>
    </font>
    <font>
      <b/>
      <sz val="16"/>
      <name val="Calibri"/>
      <family val="2"/>
      <scheme val="minor"/>
    </font>
    <font>
      <b/>
      <sz val="12"/>
      <color theme="0"/>
      <name val="Calibri"/>
      <family val="2"/>
      <scheme val="minor"/>
    </font>
    <font>
      <sz val="11"/>
      <color rgb="FFFF0000"/>
      <name val="Calibri"/>
      <family val="2"/>
    </font>
    <font>
      <sz val="9"/>
      <color indexed="81"/>
      <name val="Tahoma"/>
      <family val="2"/>
    </font>
    <font>
      <b/>
      <sz val="9"/>
      <color indexed="81"/>
      <name val="Tahoma"/>
      <family val="2"/>
    </font>
    <font>
      <b/>
      <sz val="11"/>
      <color indexed="8"/>
      <name val="Calibri"/>
      <family val="2"/>
      <scheme val="minor"/>
    </font>
    <font>
      <sz val="11"/>
      <color indexed="8"/>
      <name val="Calibri"/>
      <family val="2"/>
      <scheme val="minor"/>
    </font>
    <font>
      <sz val="11"/>
      <name val="Calibri"/>
      <family val="2"/>
      <scheme val="minor"/>
    </font>
    <font>
      <b/>
      <sz val="11"/>
      <name val="Calibri"/>
      <family val="2"/>
      <scheme val="minor"/>
    </font>
    <font>
      <vertAlign val="subscript"/>
      <sz val="11"/>
      <color theme="1"/>
      <name val="Calibri"/>
      <family val="2"/>
      <scheme val="minor"/>
    </font>
    <font>
      <sz val="11"/>
      <color rgb="FF000000"/>
      <name val="Calibri"/>
      <family val="2"/>
      <scheme val="minor"/>
    </font>
    <font>
      <i/>
      <sz val="11"/>
      <color rgb="FF0070C0"/>
      <name val="Calibri"/>
      <family val="2"/>
      <scheme val="minor"/>
    </font>
    <font>
      <b/>
      <sz val="11"/>
      <color theme="1"/>
      <name val="Calibri"/>
      <family val="2"/>
      <scheme val="minor"/>
    </font>
  </fonts>
  <fills count="6">
    <fill>
      <patternFill patternType="none"/>
    </fill>
    <fill>
      <patternFill patternType="gray125"/>
    </fill>
    <fill>
      <patternFill patternType="solid">
        <fgColor indexed="22"/>
        <bgColor indexed="0"/>
      </patternFill>
    </fill>
    <fill>
      <patternFill patternType="solid">
        <fgColor theme="1"/>
        <bgColor indexed="0"/>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top/>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style="thin">
        <color theme="0"/>
      </left>
      <right style="thin">
        <color theme="0"/>
      </right>
      <top style="medium">
        <color indexed="8"/>
      </top>
      <bottom/>
      <diagonal/>
    </border>
    <border>
      <left/>
      <right style="medium">
        <color indexed="8"/>
      </right>
      <top style="medium">
        <color indexed="8"/>
      </top>
      <bottom/>
      <diagonal/>
    </border>
  </borders>
  <cellStyleXfs count="3">
    <xf numFmtId="0" fontId="0" fillId="0" borderId="0"/>
    <xf numFmtId="0" fontId="2" fillId="0" borderId="0"/>
    <xf numFmtId="0" fontId="3" fillId="0" borderId="0"/>
  </cellStyleXfs>
  <cellXfs count="89">
    <xf numFmtId="0" fontId="0" fillId="0" borderId="0" xfId="0"/>
    <xf numFmtId="0" fontId="1" fillId="0" borderId="2" xfId="1" applyFont="1" applyBorder="1" applyAlignment="1">
      <alignment horizontal="left" vertical="center" wrapText="1"/>
    </xf>
    <xf numFmtId="14" fontId="1" fillId="0" borderId="2" xfId="1" applyNumberFormat="1" applyFont="1" applyBorder="1" applyAlignment="1">
      <alignment horizontal="left" vertical="center" wrapText="1"/>
    </xf>
    <xf numFmtId="18" fontId="1" fillId="0" borderId="2" xfId="1" applyNumberFormat="1" applyFont="1" applyBorder="1" applyAlignment="1">
      <alignment horizontal="left" vertical="center" wrapText="1"/>
    </xf>
    <xf numFmtId="0" fontId="0" fillId="0" borderId="0" xfId="0" applyAlignment="1">
      <alignment horizontal="left" vertical="center"/>
    </xf>
    <xf numFmtId="0" fontId="2" fillId="0" borderId="0" xfId="1" applyAlignment="1">
      <alignment horizontal="left" vertical="center"/>
    </xf>
    <xf numFmtId="18" fontId="2" fillId="0" borderId="0" xfId="1" applyNumberFormat="1" applyAlignment="1">
      <alignment horizontal="left" vertical="center"/>
    </xf>
    <xf numFmtId="0" fontId="0" fillId="0" borderId="0" xfId="0" applyAlignment="1">
      <alignment horizontal="center" vertical="center"/>
    </xf>
    <xf numFmtId="0" fontId="5"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0" fillId="0" borderId="0" xfId="0" quotePrefix="1" applyAlignment="1">
      <alignment horizontal="center"/>
    </xf>
    <xf numFmtId="164" fontId="1" fillId="0" borderId="2" xfId="1" applyNumberFormat="1" applyFont="1" applyBorder="1" applyAlignment="1">
      <alignment horizontal="left" vertical="center" wrapText="1"/>
    </xf>
    <xf numFmtId="164" fontId="0" fillId="0" borderId="0" xfId="0" applyNumberFormat="1"/>
    <xf numFmtId="0" fontId="1" fillId="2" borderId="1" xfId="1" applyFont="1" applyFill="1" applyBorder="1" applyAlignment="1">
      <alignment horizontal="center" vertical="top" wrapText="1"/>
    </xf>
    <xf numFmtId="164" fontId="1" fillId="2" borderId="1" xfId="1" applyNumberFormat="1" applyFont="1" applyFill="1" applyBorder="1" applyAlignment="1">
      <alignment horizontal="center" vertical="top" wrapText="1"/>
    </xf>
    <xf numFmtId="18" fontId="2" fillId="0" borderId="2" xfId="1" applyNumberFormat="1" applyBorder="1" applyAlignment="1">
      <alignment horizontal="left" vertical="center"/>
    </xf>
    <xf numFmtId="18" fontId="1" fillId="0" borderId="0" xfId="1" applyNumberFormat="1" applyFont="1" applyAlignment="1">
      <alignment horizontal="left" vertical="center" wrapText="1"/>
    </xf>
    <xf numFmtId="0" fontId="2" fillId="0" borderId="2" xfId="1" applyBorder="1" applyAlignment="1">
      <alignment horizontal="left" vertical="center"/>
    </xf>
    <xf numFmtId="14" fontId="1" fillId="0" borderId="0" xfId="1" applyNumberFormat="1" applyFont="1" applyAlignment="1">
      <alignment horizontal="left" vertical="center" wrapText="1"/>
    </xf>
    <xf numFmtId="0" fontId="6" fillId="0" borderId="2" xfId="1" applyFont="1" applyBorder="1" applyAlignment="1">
      <alignment horizontal="left" vertical="center" wrapText="1"/>
    </xf>
    <xf numFmtId="164" fontId="1" fillId="0" borderId="2" xfId="1" quotePrefix="1" applyNumberFormat="1" applyFont="1" applyBorder="1" applyAlignment="1">
      <alignment horizontal="left" vertical="center" wrapText="1"/>
    </xf>
    <xf numFmtId="18" fontId="1" fillId="2" borderId="1" xfId="1" applyNumberFormat="1" applyFont="1" applyFill="1" applyBorder="1" applyAlignment="1">
      <alignment horizontal="center" vertical="top" wrapText="1"/>
    </xf>
    <xf numFmtId="18" fontId="0" fillId="0" borderId="0" xfId="0" applyNumberFormat="1"/>
    <xf numFmtId="0" fontId="7" fillId="0" borderId="2" xfId="1" applyFont="1" applyBorder="1" applyAlignment="1">
      <alignment horizontal="left" vertical="center" wrapText="1"/>
    </xf>
    <xf numFmtId="0" fontId="0" fillId="4" borderId="0" xfId="0" applyFill="1" applyAlignment="1">
      <alignment horizontal="center" vertical="center"/>
    </xf>
    <xf numFmtId="0" fontId="8" fillId="0" borderId="0" xfId="0" applyFont="1"/>
    <xf numFmtId="0" fontId="8" fillId="0" borderId="0" xfId="0" applyFont="1" applyAlignment="1">
      <alignment horizontal="center"/>
    </xf>
    <xf numFmtId="0" fontId="9" fillId="4" borderId="0" xfId="0" applyFont="1" applyFill="1" applyAlignment="1">
      <alignment horizontal="center" vertical="center"/>
    </xf>
    <xf numFmtId="0" fontId="1" fillId="0" borderId="2" xfId="1" quotePrefix="1" applyFont="1" applyBorder="1" applyAlignment="1">
      <alignment horizontal="left" vertical="center" wrapText="1"/>
    </xf>
    <xf numFmtId="0" fontId="14" fillId="0" borderId="2" xfId="1" applyFont="1" applyBorder="1" applyAlignment="1">
      <alignment horizontal="left" vertical="center" wrapText="1"/>
    </xf>
    <xf numFmtId="0" fontId="1" fillId="0" borderId="0" xfId="1" applyFont="1" applyAlignment="1">
      <alignment horizontal="left" vertical="center" wrapText="1"/>
    </xf>
    <xf numFmtId="18" fontId="1" fillId="0" borderId="3" xfId="1" applyNumberFormat="1" applyFont="1" applyBorder="1" applyAlignment="1">
      <alignment horizontal="left" vertical="center" wrapText="1"/>
    </xf>
    <xf numFmtId="0" fontId="1" fillId="0" borderId="3" xfId="1" applyFont="1" applyBorder="1" applyAlignment="1">
      <alignment horizontal="left" vertical="center" wrapText="1"/>
    </xf>
    <xf numFmtId="164" fontId="0" fillId="0" borderId="0" xfId="0" applyNumberFormat="1" applyAlignment="1">
      <alignment horizontal="left" vertical="center"/>
    </xf>
    <xf numFmtId="18" fontId="0" fillId="0" borderId="0" xfId="0" applyNumberFormat="1" applyAlignment="1">
      <alignment horizontal="left" vertical="center"/>
    </xf>
    <xf numFmtId="0" fontId="0" fillId="0" borderId="0" xfId="0" applyAlignment="1">
      <alignment wrapText="1"/>
    </xf>
    <xf numFmtId="164" fontId="0" fillId="0" borderId="0" xfId="0" applyNumberFormat="1" applyAlignment="1">
      <alignment horizontal="left" vertical="center" wrapText="1"/>
    </xf>
    <xf numFmtId="18" fontId="0" fillId="0" borderId="0" xfId="0" applyNumberFormat="1" applyAlignment="1">
      <alignment horizontal="left" vertical="center" wrapText="1"/>
    </xf>
    <xf numFmtId="0" fontId="1" fillId="0" borderId="4" xfId="1" applyFont="1" applyBorder="1" applyAlignment="1">
      <alignment horizontal="left" vertical="center" wrapText="1"/>
    </xf>
    <xf numFmtId="166" fontId="0" fillId="0" borderId="0" xfId="0" applyNumberFormat="1" applyAlignment="1">
      <alignment horizontal="left" vertical="center"/>
    </xf>
    <xf numFmtId="0" fontId="0" fillId="0" borderId="0" xfId="0" applyAlignment="1">
      <alignment horizontal="left" vertical="center" wrapText="1"/>
    </xf>
    <xf numFmtId="0" fontId="1" fillId="0" borderId="5" xfId="1" applyFont="1" applyBorder="1" applyAlignment="1">
      <alignment horizontal="left" vertical="center" wrapText="1"/>
    </xf>
    <xf numFmtId="0" fontId="7" fillId="0" borderId="3" xfId="1" applyFont="1" applyBorder="1" applyAlignment="1">
      <alignment horizontal="left" vertical="center" wrapText="1"/>
    </xf>
    <xf numFmtId="0" fontId="17" fillId="0" borderId="0" xfId="1" applyFont="1" applyAlignment="1">
      <alignment horizontal="center" vertical="center" wrapText="1"/>
    </xf>
    <xf numFmtId="1" fontId="17" fillId="0" borderId="0" xfId="1" applyNumberFormat="1" applyFont="1" applyAlignment="1">
      <alignment horizontal="center" vertical="center" wrapText="1"/>
    </xf>
    <xf numFmtId="17" fontId="18" fillId="0" borderId="0" xfId="1" applyNumberFormat="1" applyFont="1" applyAlignment="1">
      <alignment horizontal="center"/>
    </xf>
    <xf numFmtId="1" fontId="18" fillId="0" borderId="0" xfId="1" applyNumberFormat="1" applyFont="1" applyAlignment="1">
      <alignment horizontal="center"/>
    </xf>
    <xf numFmtId="0" fontId="18" fillId="0" borderId="0" xfId="1" applyFont="1" applyAlignment="1">
      <alignment horizontal="center"/>
    </xf>
    <xf numFmtId="165" fontId="18" fillId="0" borderId="0" xfId="1" applyNumberFormat="1" applyFont="1" applyAlignment="1">
      <alignment horizontal="center"/>
    </xf>
    <xf numFmtId="0" fontId="19" fillId="0" borderId="0" xfId="1"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20" fillId="0" borderId="0" xfId="0" applyFont="1" applyAlignment="1">
      <alignment horizontal="right"/>
    </xf>
    <xf numFmtId="0" fontId="0" fillId="0" borderId="0" xfId="0" applyAlignment="1">
      <alignment vertical="center"/>
    </xf>
    <xf numFmtId="0" fontId="13" fillId="3" borderId="7" xfId="1" applyFont="1" applyFill="1" applyBorder="1" applyAlignment="1">
      <alignment horizontal="center" vertical="center" wrapText="1"/>
    </xf>
    <xf numFmtId="0" fontId="13" fillId="3" borderId="8" xfId="1" applyFont="1" applyFill="1" applyBorder="1" applyAlignment="1">
      <alignment horizontal="center" vertical="center" wrapText="1"/>
    </xf>
    <xf numFmtId="0" fontId="13" fillId="3" borderId="9" xfId="1" applyFont="1" applyFill="1" applyBorder="1" applyAlignment="1">
      <alignment horizontal="center" vertical="center" wrapText="1"/>
    </xf>
    <xf numFmtId="18" fontId="10" fillId="0" borderId="6" xfId="2" applyNumberFormat="1" applyFont="1" applyBorder="1" applyAlignment="1">
      <alignment horizontal="center" vertical="center" wrapText="1"/>
    </xf>
    <xf numFmtId="164" fontId="10" fillId="0" borderId="6" xfId="2" applyNumberFormat="1" applyFont="1" applyBorder="1" applyAlignment="1">
      <alignment horizontal="center" vertical="center" wrapText="1"/>
    </xf>
    <xf numFmtId="1" fontId="10" fillId="0" borderId="6" xfId="2" applyNumberFormat="1" applyFont="1" applyBorder="1" applyAlignment="1">
      <alignment horizontal="center" vertical="center" wrapText="1"/>
    </xf>
    <xf numFmtId="1" fontId="8" fillId="0" borderId="0" xfId="0" applyNumberFormat="1" applyFont="1" applyAlignment="1">
      <alignment horizontal="center"/>
    </xf>
    <xf numFmtId="0" fontId="0" fillId="0" borderId="0" xfId="1" applyFont="1" applyAlignment="1">
      <alignment horizontal="left" vertical="center" wrapText="1"/>
    </xf>
    <xf numFmtId="0" fontId="0" fillId="0" borderId="0" xfId="0" applyAlignment="1">
      <alignment vertical="center" wrapText="1"/>
    </xf>
    <xf numFmtId="0" fontId="18" fillId="0" borderId="3" xfId="1" applyFont="1" applyBorder="1" applyAlignment="1">
      <alignment horizontal="left" vertical="center" wrapText="1"/>
    </xf>
    <xf numFmtId="0" fontId="18" fillId="0" borderId="2" xfId="1" applyFont="1" applyBorder="1" applyAlignment="1">
      <alignment horizontal="left" vertical="center" wrapText="1"/>
    </xf>
    <xf numFmtId="0" fontId="18" fillId="0" borderId="0" xfId="1" applyFont="1" applyAlignment="1">
      <alignment horizontal="left" vertical="center" wrapText="1"/>
    </xf>
    <xf numFmtId="0" fontId="18" fillId="0" borderId="4" xfId="1" applyFont="1" applyBorder="1" applyAlignment="1">
      <alignment horizontal="left" vertical="center" wrapText="1"/>
    </xf>
    <xf numFmtId="0" fontId="22" fillId="0" borderId="0" xfId="0" applyFont="1" applyAlignment="1">
      <alignment vertical="center" wrapText="1"/>
    </xf>
    <xf numFmtId="0" fontId="1" fillId="0" borderId="3" xfId="1" applyFont="1" applyBorder="1" applyAlignment="1">
      <alignment horizontal="center" vertical="center" wrapText="1"/>
    </xf>
    <xf numFmtId="167" fontId="10" fillId="0" borderId="6" xfId="2" applyNumberFormat="1" applyFont="1" applyBorder="1" applyAlignment="1">
      <alignment horizontal="center" vertical="center" wrapText="1"/>
    </xf>
    <xf numFmtId="0" fontId="1" fillId="0" borderId="0" xfId="1" applyFont="1" applyAlignment="1">
      <alignment horizontal="center" vertical="center" wrapText="1"/>
    </xf>
    <xf numFmtId="2" fontId="8" fillId="0" borderId="0" xfId="0" applyNumberFormat="1" applyFont="1" applyAlignment="1">
      <alignment horizontal="center"/>
    </xf>
    <xf numFmtId="1" fontId="17" fillId="0" borderId="0" xfId="1" applyNumberFormat="1" applyFont="1" applyAlignment="1">
      <alignment horizontal="center"/>
    </xf>
    <xf numFmtId="17" fontId="18" fillId="5" borderId="0" xfId="1" applyNumberFormat="1" applyFont="1" applyFill="1" applyAlignment="1">
      <alignment horizontal="center"/>
    </xf>
    <xf numFmtId="1" fontId="8" fillId="5" borderId="0" xfId="0" applyNumberFormat="1" applyFont="1" applyFill="1" applyAlignment="1">
      <alignment horizontal="center"/>
    </xf>
    <xf numFmtId="0" fontId="8" fillId="5" borderId="0" xfId="0" applyFont="1" applyFill="1" applyAlignment="1">
      <alignment horizontal="center"/>
    </xf>
    <xf numFmtId="17" fontId="23" fillId="0" borderId="0" xfId="1" applyNumberFormat="1" applyFont="1" applyAlignment="1">
      <alignment horizontal="left"/>
    </xf>
    <xf numFmtId="16" fontId="0" fillId="0" borderId="0" xfId="0" applyNumberFormat="1" applyAlignment="1">
      <alignment horizontal="center" vertical="center"/>
    </xf>
    <xf numFmtId="20" fontId="0" fillId="0" borderId="0" xfId="0" applyNumberFormat="1" applyAlignment="1">
      <alignment horizontal="center" vertical="center"/>
    </xf>
    <xf numFmtId="0" fontId="24" fillId="0" borderId="6" xfId="0" applyFont="1" applyBorder="1" applyAlignment="1">
      <alignment vertical="center"/>
    </xf>
    <xf numFmtId="0" fontId="0" fillId="0" borderId="6" xfId="0" applyBorder="1" applyAlignment="1">
      <alignment horizontal="left" vertical="center" wrapText="1"/>
    </xf>
    <xf numFmtId="14" fontId="0" fillId="0" borderId="6" xfId="0" applyNumberFormat="1" applyBorder="1" applyAlignment="1">
      <alignment horizontal="left" vertical="center" wrapText="1"/>
    </xf>
    <xf numFmtId="20" fontId="0" fillId="0" borderId="6" xfId="0" applyNumberFormat="1" applyBorder="1" applyAlignment="1">
      <alignment horizontal="left" vertical="center" wrapText="1"/>
    </xf>
    <xf numFmtId="18" fontId="0" fillId="0" borderId="0" xfId="0" applyNumberFormat="1" applyAlignment="1">
      <alignment horizontal="center" vertical="center"/>
    </xf>
    <xf numFmtId="0" fontId="11" fillId="4" borderId="0" xfId="0" applyFont="1" applyFill="1" applyAlignment="1">
      <alignment horizontal="center" vertical="center"/>
    </xf>
    <xf numFmtId="0" fontId="9" fillId="4" borderId="0" xfId="0" applyFont="1" applyFill="1" applyAlignment="1">
      <alignment horizontal="center" vertical="center"/>
    </xf>
    <xf numFmtId="0" fontId="12" fillId="4" borderId="0" xfId="0" applyFont="1" applyFill="1" applyAlignment="1">
      <alignment horizontal="center" vertical="center"/>
    </xf>
    <xf numFmtId="0" fontId="19" fillId="0" borderId="0" xfId="0" applyFont="1" applyAlignment="1">
      <alignment horizontal="center"/>
    </xf>
  </cellXfs>
  <cellStyles count="3">
    <cellStyle name="Normal" xfId="0" builtinId="0"/>
    <cellStyle name="Normal_List" xfId="2" xr:uid="{00000000-0005-0000-0000-000001000000}"/>
    <cellStyle name="Normal_Sheet1" xfId="1" xr:uid="{00000000-0005-0000-0000-000002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5" Type="http://schemas.openxmlformats.org/officeDocument/2006/relationships/chartsheet" Target="chartsheets/sheet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Complaints</c:v>
          </c:tx>
          <c:invertIfNegative val="0"/>
          <c:cat>
            <c:numRef>
              <c:f>'Complaint History'!$A$2:$A$142</c:f>
              <c:numCache>
                <c:formatCode>mmm\-yy</c:formatCode>
                <c:ptCount val="141"/>
                <c:pt idx="0">
                  <c:v>38443</c:v>
                </c:pt>
                <c:pt idx="1">
                  <c:v>38473</c:v>
                </c:pt>
                <c:pt idx="2">
                  <c:v>38504</c:v>
                </c:pt>
                <c:pt idx="3">
                  <c:v>38534</c:v>
                </c:pt>
                <c:pt idx="4">
                  <c:v>38565</c:v>
                </c:pt>
                <c:pt idx="5">
                  <c:v>38596</c:v>
                </c:pt>
                <c:pt idx="6">
                  <c:v>38626</c:v>
                </c:pt>
                <c:pt idx="7">
                  <c:v>38657</c:v>
                </c:pt>
                <c:pt idx="8">
                  <c:v>38687</c:v>
                </c:pt>
                <c:pt idx="9">
                  <c:v>38718</c:v>
                </c:pt>
                <c:pt idx="10">
                  <c:v>38749</c:v>
                </c:pt>
                <c:pt idx="11">
                  <c:v>38777</c:v>
                </c:pt>
                <c:pt idx="12">
                  <c:v>38808</c:v>
                </c:pt>
                <c:pt idx="13">
                  <c:v>38838</c:v>
                </c:pt>
                <c:pt idx="14">
                  <c:v>38869</c:v>
                </c:pt>
                <c:pt idx="15">
                  <c:v>38899</c:v>
                </c:pt>
                <c:pt idx="16">
                  <c:v>38930</c:v>
                </c:pt>
                <c:pt idx="17">
                  <c:v>38961</c:v>
                </c:pt>
                <c:pt idx="18">
                  <c:v>38991</c:v>
                </c:pt>
                <c:pt idx="19">
                  <c:v>39022</c:v>
                </c:pt>
                <c:pt idx="20">
                  <c:v>39052</c:v>
                </c:pt>
                <c:pt idx="21">
                  <c:v>39083</c:v>
                </c:pt>
                <c:pt idx="22">
                  <c:v>39114</c:v>
                </c:pt>
                <c:pt idx="23">
                  <c:v>39142</c:v>
                </c:pt>
                <c:pt idx="24">
                  <c:v>39173</c:v>
                </c:pt>
                <c:pt idx="25">
                  <c:v>39203</c:v>
                </c:pt>
                <c:pt idx="26">
                  <c:v>39234</c:v>
                </c:pt>
                <c:pt idx="27">
                  <c:v>39264</c:v>
                </c:pt>
                <c:pt idx="28">
                  <c:v>39295</c:v>
                </c:pt>
                <c:pt idx="29">
                  <c:v>39326</c:v>
                </c:pt>
                <c:pt idx="30">
                  <c:v>39356</c:v>
                </c:pt>
                <c:pt idx="31">
                  <c:v>39387</c:v>
                </c:pt>
                <c:pt idx="32">
                  <c:v>39417</c:v>
                </c:pt>
                <c:pt idx="33">
                  <c:v>39448</c:v>
                </c:pt>
                <c:pt idx="34">
                  <c:v>39479</c:v>
                </c:pt>
                <c:pt idx="35">
                  <c:v>39508</c:v>
                </c:pt>
                <c:pt idx="36">
                  <c:v>39539</c:v>
                </c:pt>
                <c:pt idx="37">
                  <c:v>39569</c:v>
                </c:pt>
                <c:pt idx="38">
                  <c:v>39600</c:v>
                </c:pt>
                <c:pt idx="39">
                  <c:v>39630</c:v>
                </c:pt>
                <c:pt idx="40">
                  <c:v>39661</c:v>
                </c:pt>
                <c:pt idx="41">
                  <c:v>39692</c:v>
                </c:pt>
                <c:pt idx="42">
                  <c:v>39722</c:v>
                </c:pt>
                <c:pt idx="43">
                  <c:v>39753</c:v>
                </c:pt>
                <c:pt idx="44">
                  <c:v>39783</c:v>
                </c:pt>
                <c:pt idx="45">
                  <c:v>39814</c:v>
                </c:pt>
                <c:pt idx="46">
                  <c:v>39845</c:v>
                </c:pt>
                <c:pt idx="47">
                  <c:v>39873</c:v>
                </c:pt>
                <c:pt idx="48">
                  <c:v>39904</c:v>
                </c:pt>
                <c:pt idx="49">
                  <c:v>39934</c:v>
                </c:pt>
                <c:pt idx="50">
                  <c:v>39965</c:v>
                </c:pt>
                <c:pt idx="51">
                  <c:v>39995</c:v>
                </c:pt>
                <c:pt idx="52">
                  <c:v>40026</c:v>
                </c:pt>
                <c:pt idx="53">
                  <c:v>40057</c:v>
                </c:pt>
                <c:pt idx="54">
                  <c:v>40087</c:v>
                </c:pt>
                <c:pt idx="55">
                  <c:v>40118</c:v>
                </c:pt>
                <c:pt idx="56">
                  <c:v>40148</c:v>
                </c:pt>
                <c:pt idx="57">
                  <c:v>40179</c:v>
                </c:pt>
                <c:pt idx="58">
                  <c:v>40210</c:v>
                </c:pt>
                <c:pt idx="59">
                  <c:v>40238</c:v>
                </c:pt>
                <c:pt idx="60">
                  <c:v>40269</c:v>
                </c:pt>
                <c:pt idx="61">
                  <c:v>40299</c:v>
                </c:pt>
                <c:pt idx="62">
                  <c:v>40330</c:v>
                </c:pt>
                <c:pt idx="63">
                  <c:v>40360</c:v>
                </c:pt>
                <c:pt idx="64">
                  <c:v>40391</c:v>
                </c:pt>
                <c:pt idx="65">
                  <c:v>40422</c:v>
                </c:pt>
                <c:pt idx="66">
                  <c:v>40452</c:v>
                </c:pt>
                <c:pt idx="67">
                  <c:v>40483</c:v>
                </c:pt>
                <c:pt idx="68">
                  <c:v>40513</c:v>
                </c:pt>
                <c:pt idx="69">
                  <c:v>40544</c:v>
                </c:pt>
                <c:pt idx="70">
                  <c:v>40575</c:v>
                </c:pt>
                <c:pt idx="71">
                  <c:v>40603</c:v>
                </c:pt>
                <c:pt idx="72">
                  <c:v>40634</c:v>
                </c:pt>
                <c:pt idx="73">
                  <c:v>40664</c:v>
                </c:pt>
                <c:pt idx="74">
                  <c:v>40695</c:v>
                </c:pt>
                <c:pt idx="75">
                  <c:v>40725</c:v>
                </c:pt>
                <c:pt idx="76">
                  <c:v>40756</c:v>
                </c:pt>
                <c:pt idx="77">
                  <c:v>40787</c:v>
                </c:pt>
                <c:pt idx="78">
                  <c:v>40817</c:v>
                </c:pt>
                <c:pt idx="79">
                  <c:v>40848</c:v>
                </c:pt>
                <c:pt idx="80">
                  <c:v>40878</c:v>
                </c:pt>
                <c:pt idx="81">
                  <c:v>40909</c:v>
                </c:pt>
                <c:pt idx="82">
                  <c:v>40940</c:v>
                </c:pt>
                <c:pt idx="83">
                  <c:v>40969</c:v>
                </c:pt>
                <c:pt idx="84">
                  <c:v>41000</c:v>
                </c:pt>
                <c:pt idx="85">
                  <c:v>41030</c:v>
                </c:pt>
                <c:pt idx="86">
                  <c:v>41061</c:v>
                </c:pt>
                <c:pt idx="87">
                  <c:v>41091</c:v>
                </c:pt>
                <c:pt idx="88">
                  <c:v>41122</c:v>
                </c:pt>
                <c:pt idx="89">
                  <c:v>41153</c:v>
                </c:pt>
                <c:pt idx="90">
                  <c:v>41183</c:v>
                </c:pt>
                <c:pt idx="91">
                  <c:v>41214</c:v>
                </c:pt>
                <c:pt idx="92">
                  <c:v>41244</c:v>
                </c:pt>
                <c:pt idx="93">
                  <c:v>41275</c:v>
                </c:pt>
                <c:pt idx="94">
                  <c:v>41306</c:v>
                </c:pt>
                <c:pt idx="95">
                  <c:v>41334</c:v>
                </c:pt>
                <c:pt idx="96">
                  <c:v>41365</c:v>
                </c:pt>
                <c:pt idx="97">
                  <c:v>41395</c:v>
                </c:pt>
                <c:pt idx="98">
                  <c:v>41426</c:v>
                </c:pt>
                <c:pt idx="99">
                  <c:v>41456</c:v>
                </c:pt>
                <c:pt idx="100">
                  <c:v>41487</c:v>
                </c:pt>
                <c:pt idx="101">
                  <c:v>41518</c:v>
                </c:pt>
                <c:pt idx="102">
                  <c:v>41548</c:v>
                </c:pt>
                <c:pt idx="103">
                  <c:v>41579</c:v>
                </c:pt>
                <c:pt idx="104">
                  <c:v>41609</c:v>
                </c:pt>
                <c:pt idx="105">
                  <c:v>41640</c:v>
                </c:pt>
                <c:pt idx="106">
                  <c:v>41671</c:v>
                </c:pt>
                <c:pt idx="107">
                  <c:v>41699</c:v>
                </c:pt>
                <c:pt idx="108">
                  <c:v>41730</c:v>
                </c:pt>
                <c:pt idx="109">
                  <c:v>41760</c:v>
                </c:pt>
                <c:pt idx="110">
                  <c:v>41791</c:v>
                </c:pt>
                <c:pt idx="111">
                  <c:v>41821</c:v>
                </c:pt>
                <c:pt idx="112">
                  <c:v>41852</c:v>
                </c:pt>
                <c:pt idx="113">
                  <c:v>41883</c:v>
                </c:pt>
                <c:pt idx="114">
                  <c:v>41913</c:v>
                </c:pt>
                <c:pt idx="115">
                  <c:v>41944</c:v>
                </c:pt>
                <c:pt idx="116">
                  <c:v>41974</c:v>
                </c:pt>
                <c:pt idx="117">
                  <c:v>42005</c:v>
                </c:pt>
                <c:pt idx="118">
                  <c:v>42036</c:v>
                </c:pt>
                <c:pt idx="119">
                  <c:v>42064</c:v>
                </c:pt>
                <c:pt idx="120">
                  <c:v>42095</c:v>
                </c:pt>
                <c:pt idx="121">
                  <c:v>42125</c:v>
                </c:pt>
                <c:pt idx="122">
                  <c:v>42156</c:v>
                </c:pt>
                <c:pt idx="123">
                  <c:v>42186</c:v>
                </c:pt>
                <c:pt idx="124">
                  <c:v>42217</c:v>
                </c:pt>
                <c:pt idx="125">
                  <c:v>42248</c:v>
                </c:pt>
                <c:pt idx="126">
                  <c:v>42278</c:v>
                </c:pt>
                <c:pt idx="127">
                  <c:v>42309</c:v>
                </c:pt>
                <c:pt idx="128">
                  <c:v>42339</c:v>
                </c:pt>
                <c:pt idx="129">
                  <c:v>42370</c:v>
                </c:pt>
                <c:pt idx="130">
                  <c:v>42401</c:v>
                </c:pt>
                <c:pt idx="131">
                  <c:v>42430</c:v>
                </c:pt>
                <c:pt idx="132">
                  <c:v>42461</c:v>
                </c:pt>
                <c:pt idx="133">
                  <c:v>42491</c:v>
                </c:pt>
                <c:pt idx="134">
                  <c:v>42522</c:v>
                </c:pt>
                <c:pt idx="135">
                  <c:v>42552</c:v>
                </c:pt>
                <c:pt idx="136">
                  <c:v>42583</c:v>
                </c:pt>
                <c:pt idx="137">
                  <c:v>42614</c:v>
                </c:pt>
                <c:pt idx="138">
                  <c:v>42644</c:v>
                </c:pt>
                <c:pt idx="139">
                  <c:v>42675</c:v>
                </c:pt>
                <c:pt idx="140">
                  <c:v>42705</c:v>
                </c:pt>
              </c:numCache>
            </c:numRef>
          </c:cat>
          <c:val>
            <c:numRef>
              <c:f>'Complaint History'!$J$2:$J$142</c:f>
              <c:numCache>
                <c:formatCode>General</c:formatCode>
                <c:ptCount val="141"/>
                <c:pt idx="0">
                  <c:v>29</c:v>
                </c:pt>
                <c:pt idx="1">
                  <c:v>6</c:v>
                </c:pt>
                <c:pt idx="2">
                  <c:v>5</c:v>
                </c:pt>
                <c:pt idx="3">
                  <c:v>10</c:v>
                </c:pt>
                <c:pt idx="4">
                  <c:v>2</c:v>
                </c:pt>
                <c:pt idx="5">
                  <c:v>3</c:v>
                </c:pt>
                <c:pt idx="6">
                  <c:v>6</c:v>
                </c:pt>
                <c:pt idx="7">
                  <c:v>4</c:v>
                </c:pt>
                <c:pt idx="8">
                  <c:v>5</c:v>
                </c:pt>
                <c:pt idx="9">
                  <c:v>3</c:v>
                </c:pt>
                <c:pt idx="10">
                  <c:v>3</c:v>
                </c:pt>
                <c:pt idx="11">
                  <c:v>4</c:v>
                </c:pt>
                <c:pt idx="12">
                  <c:v>7</c:v>
                </c:pt>
                <c:pt idx="13">
                  <c:v>14</c:v>
                </c:pt>
                <c:pt idx="14">
                  <c:v>11</c:v>
                </c:pt>
                <c:pt idx="15">
                  <c:v>8</c:v>
                </c:pt>
                <c:pt idx="16">
                  <c:v>15</c:v>
                </c:pt>
                <c:pt idx="17">
                  <c:v>23</c:v>
                </c:pt>
                <c:pt idx="18">
                  <c:v>13</c:v>
                </c:pt>
                <c:pt idx="19">
                  <c:v>4</c:v>
                </c:pt>
                <c:pt idx="20">
                  <c:v>3</c:v>
                </c:pt>
                <c:pt idx="21">
                  <c:v>9</c:v>
                </c:pt>
                <c:pt idx="22">
                  <c:v>7</c:v>
                </c:pt>
                <c:pt idx="23">
                  <c:v>12</c:v>
                </c:pt>
                <c:pt idx="24">
                  <c:v>9</c:v>
                </c:pt>
                <c:pt idx="25">
                  <c:v>2</c:v>
                </c:pt>
                <c:pt idx="26">
                  <c:v>5</c:v>
                </c:pt>
                <c:pt idx="27">
                  <c:v>8</c:v>
                </c:pt>
                <c:pt idx="28">
                  <c:v>6</c:v>
                </c:pt>
                <c:pt idx="29">
                  <c:v>7</c:v>
                </c:pt>
                <c:pt idx="30">
                  <c:v>5</c:v>
                </c:pt>
                <c:pt idx="31">
                  <c:v>2</c:v>
                </c:pt>
                <c:pt idx="32">
                  <c:v>1</c:v>
                </c:pt>
                <c:pt idx="33">
                  <c:v>4</c:v>
                </c:pt>
                <c:pt idx="34">
                  <c:v>1</c:v>
                </c:pt>
                <c:pt idx="35">
                  <c:v>3</c:v>
                </c:pt>
                <c:pt idx="36">
                  <c:v>1</c:v>
                </c:pt>
                <c:pt idx="37">
                  <c:v>6</c:v>
                </c:pt>
                <c:pt idx="38">
                  <c:v>2</c:v>
                </c:pt>
                <c:pt idx="39">
                  <c:v>10</c:v>
                </c:pt>
                <c:pt idx="40">
                  <c:v>2</c:v>
                </c:pt>
                <c:pt idx="41">
                  <c:v>2</c:v>
                </c:pt>
                <c:pt idx="42">
                  <c:v>2</c:v>
                </c:pt>
                <c:pt idx="43">
                  <c:v>2</c:v>
                </c:pt>
                <c:pt idx="44">
                  <c:v>2</c:v>
                </c:pt>
                <c:pt idx="45">
                  <c:v>1</c:v>
                </c:pt>
                <c:pt idx="46">
                  <c:v>0</c:v>
                </c:pt>
                <c:pt idx="47">
                  <c:v>1</c:v>
                </c:pt>
                <c:pt idx="48">
                  <c:v>2</c:v>
                </c:pt>
                <c:pt idx="49">
                  <c:v>3</c:v>
                </c:pt>
                <c:pt idx="50">
                  <c:v>2</c:v>
                </c:pt>
                <c:pt idx="51">
                  <c:v>3</c:v>
                </c:pt>
                <c:pt idx="52">
                  <c:v>1</c:v>
                </c:pt>
                <c:pt idx="53">
                  <c:v>4</c:v>
                </c:pt>
                <c:pt idx="54">
                  <c:v>4</c:v>
                </c:pt>
                <c:pt idx="55">
                  <c:v>0</c:v>
                </c:pt>
                <c:pt idx="56">
                  <c:v>0</c:v>
                </c:pt>
                <c:pt idx="57">
                  <c:v>0</c:v>
                </c:pt>
                <c:pt idx="58">
                  <c:v>0</c:v>
                </c:pt>
                <c:pt idx="59">
                  <c:v>1</c:v>
                </c:pt>
                <c:pt idx="60">
                  <c:v>0</c:v>
                </c:pt>
                <c:pt idx="61">
                  <c:v>0</c:v>
                </c:pt>
                <c:pt idx="62">
                  <c:v>1</c:v>
                </c:pt>
                <c:pt idx="63">
                  <c:v>0</c:v>
                </c:pt>
                <c:pt idx="64">
                  <c:v>1</c:v>
                </c:pt>
                <c:pt idx="65">
                  <c:v>0</c:v>
                </c:pt>
                <c:pt idx="66">
                  <c:v>0</c:v>
                </c:pt>
                <c:pt idx="67">
                  <c:v>1</c:v>
                </c:pt>
                <c:pt idx="68">
                  <c:v>0</c:v>
                </c:pt>
                <c:pt idx="69">
                  <c:v>1</c:v>
                </c:pt>
                <c:pt idx="70">
                  <c:v>1</c:v>
                </c:pt>
                <c:pt idx="71">
                  <c:v>0</c:v>
                </c:pt>
                <c:pt idx="72">
                  <c:v>5</c:v>
                </c:pt>
                <c:pt idx="73">
                  <c:v>0</c:v>
                </c:pt>
                <c:pt idx="74">
                  <c:v>1</c:v>
                </c:pt>
                <c:pt idx="75">
                  <c:v>3</c:v>
                </c:pt>
                <c:pt idx="76">
                  <c:v>0</c:v>
                </c:pt>
                <c:pt idx="77">
                  <c:v>3</c:v>
                </c:pt>
                <c:pt idx="78">
                  <c:v>0</c:v>
                </c:pt>
                <c:pt idx="79">
                  <c:v>3</c:v>
                </c:pt>
                <c:pt idx="80">
                  <c:v>0</c:v>
                </c:pt>
                <c:pt idx="81">
                  <c:v>1</c:v>
                </c:pt>
                <c:pt idx="82">
                  <c:v>0</c:v>
                </c:pt>
                <c:pt idx="83">
                  <c:v>1</c:v>
                </c:pt>
                <c:pt idx="84">
                  <c:v>0</c:v>
                </c:pt>
                <c:pt idx="85">
                  <c:v>2</c:v>
                </c:pt>
                <c:pt idx="86">
                  <c:v>0</c:v>
                </c:pt>
                <c:pt idx="87">
                  <c:v>1</c:v>
                </c:pt>
                <c:pt idx="88">
                  <c:v>3</c:v>
                </c:pt>
                <c:pt idx="89">
                  <c:v>0</c:v>
                </c:pt>
                <c:pt idx="90">
                  <c:v>0</c:v>
                </c:pt>
                <c:pt idx="91">
                  <c:v>0</c:v>
                </c:pt>
                <c:pt idx="92">
                  <c:v>0</c:v>
                </c:pt>
                <c:pt idx="93">
                  <c:v>0</c:v>
                </c:pt>
                <c:pt idx="94">
                  <c:v>0</c:v>
                </c:pt>
                <c:pt idx="95">
                  <c:v>0</c:v>
                </c:pt>
                <c:pt idx="96">
                  <c:v>3</c:v>
                </c:pt>
                <c:pt idx="97">
                  <c:v>3</c:v>
                </c:pt>
                <c:pt idx="98">
                  <c:v>1</c:v>
                </c:pt>
                <c:pt idx="99">
                  <c:v>0</c:v>
                </c:pt>
                <c:pt idx="100">
                  <c:v>1</c:v>
                </c:pt>
                <c:pt idx="101">
                  <c:v>8</c:v>
                </c:pt>
                <c:pt idx="102">
                  <c:v>1</c:v>
                </c:pt>
                <c:pt idx="103">
                  <c:v>0</c:v>
                </c:pt>
                <c:pt idx="104">
                  <c:v>0</c:v>
                </c:pt>
                <c:pt idx="105">
                  <c:v>0</c:v>
                </c:pt>
                <c:pt idx="106">
                  <c:v>0</c:v>
                </c:pt>
                <c:pt idx="107">
                  <c:v>0</c:v>
                </c:pt>
                <c:pt idx="108">
                  <c:v>1</c:v>
                </c:pt>
                <c:pt idx="109">
                  <c:v>4</c:v>
                </c:pt>
                <c:pt idx="110">
                  <c:v>2</c:v>
                </c:pt>
                <c:pt idx="111">
                  <c:v>4</c:v>
                </c:pt>
                <c:pt idx="112">
                  <c:v>2</c:v>
                </c:pt>
                <c:pt idx="113">
                  <c:v>2</c:v>
                </c:pt>
                <c:pt idx="114">
                  <c:v>5</c:v>
                </c:pt>
                <c:pt idx="115">
                  <c:v>1</c:v>
                </c:pt>
                <c:pt idx="116">
                  <c:v>2</c:v>
                </c:pt>
                <c:pt idx="117">
                  <c:v>2</c:v>
                </c:pt>
                <c:pt idx="118">
                  <c:v>0</c:v>
                </c:pt>
                <c:pt idx="119">
                  <c:v>9</c:v>
                </c:pt>
                <c:pt idx="120">
                  <c:v>4</c:v>
                </c:pt>
                <c:pt idx="121">
                  <c:v>7</c:v>
                </c:pt>
                <c:pt idx="122">
                  <c:v>3</c:v>
                </c:pt>
                <c:pt idx="123">
                  <c:v>5</c:v>
                </c:pt>
                <c:pt idx="124">
                  <c:v>3</c:v>
                </c:pt>
                <c:pt idx="125">
                  <c:v>1</c:v>
                </c:pt>
                <c:pt idx="126">
                  <c:v>7</c:v>
                </c:pt>
                <c:pt idx="127">
                  <c:v>3</c:v>
                </c:pt>
                <c:pt idx="128">
                  <c:v>6</c:v>
                </c:pt>
                <c:pt idx="129">
                  <c:v>3</c:v>
                </c:pt>
                <c:pt idx="130">
                  <c:v>3</c:v>
                </c:pt>
                <c:pt idx="131">
                  <c:v>4</c:v>
                </c:pt>
                <c:pt idx="132">
                  <c:v>13</c:v>
                </c:pt>
                <c:pt idx="133">
                  <c:v>18</c:v>
                </c:pt>
                <c:pt idx="134">
                  <c:v>6</c:v>
                </c:pt>
                <c:pt idx="135">
                  <c:v>11</c:v>
                </c:pt>
                <c:pt idx="136">
                  <c:v>14</c:v>
                </c:pt>
                <c:pt idx="137">
                  <c:v>7</c:v>
                </c:pt>
                <c:pt idx="138">
                  <c:v>7</c:v>
                </c:pt>
                <c:pt idx="139">
                  <c:v>4</c:v>
                </c:pt>
                <c:pt idx="140">
                  <c:v>4</c:v>
                </c:pt>
              </c:numCache>
            </c:numRef>
          </c:val>
          <c:extLst>
            <c:ext xmlns:c16="http://schemas.microsoft.com/office/drawing/2014/chart" uri="{C3380CC4-5D6E-409C-BE32-E72D297353CC}">
              <c16:uniqueId val="{00000000-A3A3-4A17-A56E-25CB20775CC2}"/>
            </c:ext>
          </c:extLst>
        </c:ser>
        <c:dLbls>
          <c:showLegendKey val="0"/>
          <c:showVal val="0"/>
          <c:showCatName val="0"/>
          <c:showSerName val="0"/>
          <c:showPercent val="0"/>
          <c:showBubbleSize val="0"/>
        </c:dLbls>
        <c:gapWidth val="150"/>
        <c:axId val="106421632"/>
        <c:axId val="106423424"/>
      </c:barChart>
      <c:lineChart>
        <c:grouping val="standard"/>
        <c:varyColors val="0"/>
        <c:ser>
          <c:idx val="2"/>
          <c:order val="1"/>
          <c:tx>
            <c:v>Rolling Average</c:v>
          </c:tx>
          <c:marker>
            <c:symbol val="none"/>
          </c:marker>
          <c:cat>
            <c:numRef>
              <c:f>'Complaint History'!$A$2:$A$142</c:f>
              <c:numCache>
                <c:formatCode>mmm\-yy</c:formatCode>
                <c:ptCount val="141"/>
                <c:pt idx="0">
                  <c:v>38443</c:v>
                </c:pt>
                <c:pt idx="1">
                  <c:v>38473</c:v>
                </c:pt>
                <c:pt idx="2">
                  <c:v>38504</c:v>
                </c:pt>
                <c:pt idx="3">
                  <c:v>38534</c:v>
                </c:pt>
                <c:pt idx="4">
                  <c:v>38565</c:v>
                </c:pt>
                <c:pt idx="5">
                  <c:v>38596</c:v>
                </c:pt>
                <c:pt idx="6">
                  <c:v>38626</c:v>
                </c:pt>
                <c:pt idx="7">
                  <c:v>38657</c:v>
                </c:pt>
                <c:pt idx="8">
                  <c:v>38687</c:v>
                </c:pt>
                <c:pt idx="9">
                  <c:v>38718</c:v>
                </c:pt>
                <c:pt idx="10">
                  <c:v>38749</c:v>
                </c:pt>
                <c:pt idx="11">
                  <c:v>38777</c:v>
                </c:pt>
                <c:pt idx="12">
                  <c:v>38808</c:v>
                </c:pt>
                <c:pt idx="13">
                  <c:v>38838</c:v>
                </c:pt>
                <c:pt idx="14">
                  <c:v>38869</c:v>
                </c:pt>
                <c:pt idx="15">
                  <c:v>38899</c:v>
                </c:pt>
                <c:pt idx="16">
                  <c:v>38930</c:v>
                </c:pt>
                <c:pt idx="17">
                  <c:v>38961</c:v>
                </c:pt>
                <c:pt idx="18">
                  <c:v>38991</c:v>
                </c:pt>
                <c:pt idx="19">
                  <c:v>39022</c:v>
                </c:pt>
                <c:pt idx="20">
                  <c:v>39052</c:v>
                </c:pt>
                <c:pt idx="21">
                  <c:v>39083</c:v>
                </c:pt>
                <c:pt idx="22">
                  <c:v>39114</c:v>
                </c:pt>
                <c:pt idx="23">
                  <c:v>39142</c:v>
                </c:pt>
                <c:pt idx="24">
                  <c:v>39173</c:v>
                </c:pt>
                <c:pt idx="25">
                  <c:v>39203</c:v>
                </c:pt>
                <c:pt idx="26">
                  <c:v>39234</c:v>
                </c:pt>
                <c:pt idx="27">
                  <c:v>39264</c:v>
                </c:pt>
                <c:pt idx="28">
                  <c:v>39295</c:v>
                </c:pt>
                <c:pt idx="29">
                  <c:v>39326</c:v>
                </c:pt>
                <c:pt idx="30">
                  <c:v>39356</c:v>
                </c:pt>
                <c:pt idx="31">
                  <c:v>39387</c:v>
                </c:pt>
                <c:pt idx="32">
                  <c:v>39417</c:v>
                </c:pt>
                <c:pt idx="33">
                  <c:v>39448</c:v>
                </c:pt>
                <c:pt idx="34">
                  <c:v>39479</c:v>
                </c:pt>
                <c:pt idx="35">
                  <c:v>39508</c:v>
                </c:pt>
                <c:pt idx="36">
                  <c:v>39539</c:v>
                </c:pt>
                <c:pt idx="37">
                  <c:v>39569</c:v>
                </c:pt>
                <c:pt idx="38">
                  <c:v>39600</c:v>
                </c:pt>
                <c:pt idx="39">
                  <c:v>39630</c:v>
                </c:pt>
                <c:pt idx="40">
                  <c:v>39661</c:v>
                </c:pt>
                <c:pt idx="41">
                  <c:v>39692</c:v>
                </c:pt>
                <c:pt idx="42">
                  <c:v>39722</c:v>
                </c:pt>
                <c:pt idx="43">
                  <c:v>39753</c:v>
                </c:pt>
                <c:pt idx="44">
                  <c:v>39783</c:v>
                </c:pt>
                <c:pt idx="45">
                  <c:v>39814</c:v>
                </c:pt>
                <c:pt idx="46">
                  <c:v>39845</c:v>
                </c:pt>
                <c:pt idx="47">
                  <c:v>39873</c:v>
                </c:pt>
                <c:pt idx="48">
                  <c:v>39904</c:v>
                </c:pt>
                <c:pt idx="49">
                  <c:v>39934</c:v>
                </c:pt>
                <c:pt idx="50">
                  <c:v>39965</c:v>
                </c:pt>
                <c:pt idx="51">
                  <c:v>39995</c:v>
                </c:pt>
                <c:pt idx="52">
                  <c:v>40026</c:v>
                </c:pt>
                <c:pt idx="53">
                  <c:v>40057</c:v>
                </c:pt>
                <c:pt idx="54">
                  <c:v>40087</c:v>
                </c:pt>
                <c:pt idx="55">
                  <c:v>40118</c:v>
                </c:pt>
                <c:pt idx="56">
                  <c:v>40148</c:v>
                </c:pt>
                <c:pt idx="57">
                  <c:v>40179</c:v>
                </c:pt>
                <c:pt idx="58">
                  <c:v>40210</c:v>
                </c:pt>
                <c:pt idx="59">
                  <c:v>40238</c:v>
                </c:pt>
                <c:pt idx="60">
                  <c:v>40269</c:v>
                </c:pt>
                <c:pt idx="61">
                  <c:v>40299</c:v>
                </c:pt>
                <c:pt idx="62">
                  <c:v>40330</c:v>
                </c:pt>
                <c:pt idx="63">
                  <c:v>40360</c:v>
                </c:pt>
                <c:pt idx="64">
                  <c:v>40391</c:v>
                </c:pt>
                <c:pt idx="65">
                  <c:v>40422</c:v>
                </c:pt>
                <c:pt idx="66">
                  <c:v>40452</c:v>
                </c:pt>
                <c:pt idx="67">
                  <c:v>40483</c:v>
                </c:pt>
                <c:pt idx="68">
                  <c:v>40513</c:v>
                </c:pt>
                <c:pt idx="69">
                  <c:v>40544</c:v>
                </c:pt>
                <c:pt idx="70">
                  <c:v>40575</c:v>
                </c:pt>
                <c:pt idx="71">
                  <c:v>40603</c:v>
                </c:pt>
                <c:pt idx="72">
                  <c:v>40634</c:v>
                </c:pt>
                <c:pt idx="73">
                  <c:v>40664</c:v>
                </c:pt>
                <c:pt idx="74">
                  <c:v>40695</c:v>
                </c:pt>
                <c:pt idx="75">
                  <c:v>40725</c:v>
                </c:pt>
                <c:pt idx="76">
                  <c:v>40756</c:v>
                </c:pt>
                <c:pt idx="77">
                  <c:v>40787</c:v>
                </c:pt>
                <c:pt idx="78">
                  <c:v>40817</c:v>
                </c:pt>
                <c:pt idx="79">
                  <c:v>40848</c:v>
                </c:pt>
                <c:pt idx="80">
                  <c:v>40878</c:v>
                </c:pt>
                <c:pt idx="81">
                  <c:v>40909</c:v>
                </c:pt>
                <c:pt idx="82">
                  <c:v>40940</c:v>
                </c:pt>
                <c:pt idx="83">
                  <c:v>40969</c:v>
                </c:pt>
                <c:pt idx="84">
                  <c:v>41000</c:v>
                </c:pt>
                <c:pt idx="85">
                  <c:v>41030</c:v>
                </c:pt>
                <c:pt idx="86">
                  <c:v>41061</c:v>
                </c:pt>
                <c:pt idx="87">
                  <c:v>41091</c:v>
                </c:pt>
                <c:pt idx="88">
                  <c:v>41122</c:v>
                </c:pt>
                <c:pt idx="89">
                  <c:v>41153</c:v>
                </c:pt>
                <c:pt idx="90">
                  <c:v>41183</c:v>
                </c:pt>
                <c:pt idx="91">
                  <c:v>41214</c:v>
                </c:pt>
                <c:pt idx="92">
                  <c:v>41244</c:v>
                </c:pt>
                <c:pt idx="93">
                  <c:v>41275</c:v>
                </c:pt>
                <c:pt idx="94">
                  <c:v>41306</c:v>
                </c:pt>
                <c:pt idx="95">
                  <c:v>41334</c:v>
                </c:pt>
                <c:pt idx="96">
                  <c:v>41365</c:v>
                </c:pt>
                <c:pt idx="97">
                  <c:v>41395</c:v>
                </c:pt>
                <c:pt idx="98">
                  <c:v>41426</c:v>
                </c:pt>
                <c:pt idx="99">
                  <c:v>41456</c:v>
                </c:pt>
                <c:pt idx="100">
                  <c:v>41487</c:v>
                </c:pt>
                <c:pt idx="101">
                  <c:v>41518</c:v>
                </c:pt>
                <c:pt idx="102">
                  <c:v>41548</c:v>
                </c:pt>
                <c:pt idx="103">
                  <c:v>41579</c:v>
                </c:pt>
                <c:pt idx="104">
                  <c:v>41609</c:v>
                </c:pt>
                <c:pt idx="105">
                  <c:v>41640</c:v>
                </c:pt>
                <c:pt idx="106">
                  <c:v>41671</c:v>
                </c:pt>
                <c:pt idx="107">
                  <c:v>41699</c:v>
                </c:pt>
                <c:pt idx="108">
                  <c:v>41730</c:v>
                </c:pt>
                <c:pt idx="109">
                  <c:v>41760</c:v>
                </c:pt>
                <c:pt idx="110">
                  <c:v>41791</c:v>
                </c:pt>
                <c:pt idx="111">
                  <c:v>41821</c:v>
                </c:pt>
                <c:pt idx="112">
                  <c:v>41852</c:v>
                </c:pt>
                <c:pt idx="113">
                  <c:v>41883</c:v>
                </c:pt>
                <c:pt idx="114">
                  <c:v>41913</c:v>
                </c:pt>
                <c:pt idx="115">
                  <c:v>41944</c:v>
                </c:pt>
                <c:pt idx="116">
                  <c:v>41974</c:v>
                </c:pt>
                <c:pt idx="117">
                  <c:v>42005</c:v>
                </c:pt>
                <c:pt idx="118">
                  <c:v>42036</c:v>
                </c:pt>
                <c:pt idx="119">
                  <c:v>42064</c:v>
                </c:pt>
                <c:pt idx="120">
                  <c:v>42095</c:v>
                </c:pt>
                <c:pt idx="121">
                  <c:v>42125</c:v>
                </c:pt>
                <c:pt idx="122">
                  <c:v>42156</c:v>
                </c:pt>
                <c:pt idx="123">
                  <c:v>42186</c:v>
                </c:pt>
                <c:pt idx="124">
                  <c:v>42217</c:v>
                </c:pt>
                <c:pt idx="125">
                  <c:v>42248</c:v>
                </c:pt>
                <c:pt idx="126">
                  <c:v>42278</c:v>
                </c:pt>
                <c:pt idx="127">
                  <c:v>42309</c:v>
                </c:pt>
                <c:pt idx="128">
                  <c:v>42339</c:v>
                </c:pt>
                <c:pt idx="129">
                  <c:v>42370</c:v>
                </c:pt>
                <c:pt idx="130">
                  <c:v>42401</c:v>
                </c:pt>
                <c:pt idx="131">
                  <c:v>42430</c:v>
                </c:pt>
                <c:pt idx="132">
                  <c:v>42461</c:v>
                </c:pt>
                <c:pt idx="133">
                  <c:v>42491</c:v>
                </c:pt>
                <c:pt idx="134">
                  <c:v>42522</c:v>
                </c:pt>
                <c:pt idx="135">
                  <c:v>42552</c:v>
                </c:pt>
                <c:pt idx="136">
                  <c:v>42583</c:v>
                </c:pt>
                <c:pt idx="137">
                  <c:v>42614</c:v>
                </c:pt>
                <c:pt idx="138">
                  <c:v>42644</c:v>
                </c:pt>
                <c:pt idx="139">
                  <c:v>42675</c:v>
                </c:pt>
                <c:pt idx="140">
                  <c:v>42705</c:v>
                </c:pt>
              </c:numCache>
            </c:numRef>
          </c:cat>
          <c:val>
            <c:numRef>
              <c:f>'Complaint History'!$L$2:$L$142</c:f>
              <c:numCache>
                <c:formatCode>0.00</c:formatCode>
                <c:ptCount val="141"/>
                <c:pt idx="0">
                  <c:v>29</c:v>
                </c:pt>
                <c:pt idx="1">
                  <c:v>17.5</c:v>
                </c:pt>
                <c:pt idx="2">
                  <c:v>13.333333333333334</c:v>
                </c:pt>
                <c:pt idx="3">
                  <c:v>12.5</c:v>
                </c:pt>
                <c:pt idx="4">
                  <c:v>10.4</c:v>
                </c:pt>
                <c:pt idx="5">
                  <c:v>9.1666666666666661</c:v>
                </c:pt>
                <c:pt idx="6">
                  <c:v>8.7142857142857135</c:v>
                </c:pt>
                <c:pt idx="7">
                  <c:v>8.125</c:v>
                </c:pt>
                <c:pt idx="8">
                  <c:v>7.7777777777777777</c:v>
                </c:pt>
                <c:pt idx="9">
                  <c:v>7.3</c:v>
                </c:pt>
                <c:pt idx="10">
                  <c:v>6.9090909090909092</c:v>
                </c:pt>
                <c:pt idx="11">
                  <c:v>6.666666666666667</c:v>
                </c:pt>
                <c:pt idx="12">
                  <c:v>4.833333333333333</c:v>
                </c:pt>
                <c:pt idx="13">
                  <c:v>5.5</c:v>
                </c:pt>
                <c:pt idx="14">
                  <c:v>6</c:v>
                </c:pt>
                <c:pt idx="15">
                  <c:v>5.833333333333333</c:v>
                </c:pt>
                <c:pt idx="16">
                  <c:v>6.916666666666667</c:v>
                </c:pt>
                <c:pt idx="17">
                  <c:v>8.5833333333333339</c:v>
                </c:pt>
                <c:pt idx="18">
                  <c:v>9.1666666666666661</c:v>
                </c:pt>
                <c:pt idx="19">
                  <c:v>9.1666666666666661</c:v>
                </c:pt>
                <c:pt idx="20">
                  <c:v>9</c:v>
                </c:pt>
                <c:pt idx="21">
                  <c:v>9.5</c:v>
                </c:pt>
                <c:pt idx="22">
                  <c:v>9.8333333333333339</c:v>
                </c:pt>
                <c:pt idx="23">
                  <c:v>10.5</c:v>
                </c:pt>
                <c:pt idx="24">
                  <c:v>10.666666666666666</c:v>
                </c:pt>
                <c:pt idx="25">
                  <c:v>9.6666666666666661</c:v>
                </c:pt>
                <c:pt idx="26">
                  <c:v>9.1666666666666661</c:v>
                </c:pt>
                <c:pt idx="27">
                  <c:v>9.1666666666666661</c:v>
                </c:pt>
                <c:pt idx="28">
                  <c:v>8.4166666666666661</c:v>
                </c:pt>
                <c:pt idx="29">
                  <c:v>7.083333333333333</c:v>
                </c:pt>
                <c:pt idx="30">
                  <c:v>6.416666666666667</c:v>
                </c:pt>
                <c:pt idx="31">
                  <c:v>6.25</c:v>
                </c:pt>
                <c:pt idx="32">
                  <c:v>6.083333333333333</c:v>
                </c:pt>
                <c:pt idx="33">
                  <c:v>5.666666666666667</c:v>
                </c:pt>
                <c:pt idx="34">
                  <c:v>5.166666666666667</c:v>
                </c:pt>
                <c:pt idx="35">
                  <c:v>4.416666666666667</c:v>
                </c:pt>
                <c:pt idx="36">
                  <c:v>3.75</c:v>
                </c:pt>
                <c:pt idx="37">
                  <c:v>4.083333333333333</c:v>
                </c:pt>
                <c:pt idx="38">
                  <c:v>3.8333333333333335</c:v>
                </c:pt>
                <c:pt idx="39">
                  <c:v>4</c:v>
                </c:pt>
                <c:pt idx="40">
                  <c:v>3.6666666666666665</c:v>
                </c:pt>
                <c:pt idx="41">
                  <c:v>3.25</c:v>
                </c:pt>
                <c:pt idx="42">
                  <c:v>3</c:v>
                </c:pt>
                <c:pt idx="43">
                  <c:v>3</c:v>
                </c:pt>
                <c:pt idx="44">
                  <c:v>3.0833333333333335</c:v>
                </c:pt>
                <c:pt idx="45">
                  <c:v>2.8333333333333335</c:v>
                </c:pt>
                <c:pt idx="46">
                  <c:v>2.75</c:v>
                </c:pt>
                <c:pt idx="47">
                  <c:v>2.5833333333333335</c:v>
                </c:pt>
                <c:pt idx="48">
                  <c:v>2.6666666666666665</c:v>
                </c:pt>
                <c:pt idx="49">
                  <c:v>2.4166666666666665</c:v>
                </c:pt>
                <c:pt idx="50">
                  <c:v>2.4166666666666665</c:v>
                </c:pt>
                <c:pt idx="51">
                  <c:v>1.8333333333333333</c:v>
                </c:pt>
                <c:pt idx="52">
                  <c:v>1.75</c:v>
                </c:pt>
                <c:pt idx="53">
                  <c:v>1.9166666666666667</c:v>
                </c:pt>
                <c:pt idx="54">
                  <c:v>2.0833333333333335</c:v>
                </c:pt>
                <c:pt idx="55">
                  <c:v>1.9166666666666667</c:v>
                </c:pt>
                <c:pt idx="56">
                  <c:v>1.75</c:v>
                </c:pt>
                <c:pt idx="57">
                  <c:v>1.6666666666666667</c:v>
                </c:pt>
                <c:pt idx="58">
                  <c:v>1.6666666666666667</c:v>
                </c:pt>
                <c:pt idx="59">
                  <c:v>1.6666666666666667</c:v>
                </c:pt>
                <c:pt idx="60">
                  <c:v>1.5</c:v>
                </c:pt>
                <c:pt idx="61">
                  <c:v>1.25</c:v>
                </c:pt>
                <c:pt idx="62">
                  <c:v>1.1666666666666667</c:v>
                </c:pt>
                <c:pt idx="63">
                  <c:v>0.91666666666666663</c:v>
                </c:pt>
                <c:pt idx="64">
                  <c:v>0.91666666666666663</c:v>
                </c:pt>
                <c:pt idx="65">
                  <c:v>0.58333333333333337</c:v>
                </c:pt>
                <c:pt idx="66">
                  <c:v>0.25</c:v>
                </c:pt>
                <c:pt idx="67">
                  <c:v>0.33333333333333331</c:v>
                </c:pt>
                <c:pt idx="68">
                  <c:v>0.33333333333333331</c:v>
                </c:pt>
                <c:pt idx="69">
                  <c:v>0.41666666666666669</c:v>
                </c:pt>
                <c:pt idx="70">
                  <c:v>0.5</c:v>
                </c:pt>
                <c:pt idx="71">
                  <c:v>0.41666666666666669</c:v>
                </c:pt>
                <c:pt idx="72">
                  <c:v>0.83333333333333337</c:v>
                </c:pt>
                <c:pt idx="73">
                  <c:v>0.83333333333333337</c:v>
                </c:pt>
                <c:pt idx="74">
                  <c:v>0.83333333333333337</c:v>
                </c:pt>
                <c:pt idx="75">
                  <c:v>1.0833333333333333</c:v>
                </c:pt>
                <c:pt idx="76">
                  <c:v>1</c:v>
                </c:pt>
                <c:pt idx="77">
                  <c:v>1.25</c:v>
                </c:pt>
                <c:pt idx="78">
                  <c:v>1.25</c:v>
                </c:pt>
                <c:pt idx="79">
                  <c:v>1.4166666666666667</c:v>
                </c:pt>
                <c:pt idx="80">
                  <c:v>1.4166666666666667</c:v>
                </c:pt>
                <c:pt idx="81">
                  <c:v>1.4166666666666667</c:v>
                </c:pt>
                <c:pt idx="82">
                  <c:v>1.3333333333333333</c:v>
                </c:pt>
                <c:pt idx="83">
                  <c:v>1.4166666666666667</c:v>
                </c:pt>
                <c:pt idx="84">
                  <c:v>1</c:v>
                </c:pt>
                <c:pt idx="85">
                  <c:v>1.1666666666666667</c:v>
                </c:pt>
                <c:pt idx="86">
                  <c:v>1.0833333333333333</c:v>
                </c:pt>
                <c:pt idx="87">
                  <c:v>0.91666666666666663</c:v>
                </c:pt>
                <c:pt idx="88">
                  <c:v>1.1666666666666667</c:v>
                </c:pt>
                <c:pt idx="89">
                  <c:v>0.91666666666666663</c:v>
                </c:pt>
                <c:pt idx="90">
                  <c:v>0.91666666666666663</c:v>
                </c:pt>
                <c:pt idx="91">
                  <c:v>0.66666666666666663</c:v>
                </c:pt>
                <c:pt idx="92">
                  <c:v>0.66666666666666663</c:v>
                </c:pt>
                <c:pt idx="93">
                  <c:v>0.58333333333333337</c:v>
                </c:pt>
                <c:pt idx="94">
                  <c:v>0.58333333333333337</c:v>
                </c:pt>
                <c:pt idx="95">
                  <c:v>0.5</c:v>
                </c:pt>
                <c:pt idx="96">
                  <c:v>0.75</c:v>
                </c:pt>
                <c:pt idx="97">
                  <c:v>0.83333333333333337</c:v>
                </c:pt>
                <c:pt idx="98">
                  <c:v>0.91666666666666663</c:v>
                </c:pt>
                <c:pt idx="99">
                  <c:v>0.83333333333333337</c:v>
                </c:pt>
                <c:pt idx="100">
                  <c:v>0.66666666666666663</c:v>
                </c:pt>
                <c:pt idx="101">
                  <c:v>1.3333333333333333</c:v>
                </c:pt>
                <c:pt idx="102">
                  <c:v>1.4166666666666667</c:v>
                </c:pt>
                <c:pt idx="103">
                  <c:v>1.4166666666666667</c:v>
                </c:pt>
                <c:pt idx="104">
                  <c:v>1.4166666666666667</c:v>
                </c:pt>
                <c:pt idx="105">
                  <c:v>1.4166666666666667</c:v>
                </c:pt>
                <c:pt idx="106">
                  <c:v>1.4166666666666667</c:v>
                </c:pt>
                <c:pt idx="107">
                  <c:v>1.4166666666666667</c:v>
                </c:pt>
                <c:pt idx="108">
                  <c:v>1.25</c:v>
                </c:pt>
                <c:pt idx="109">
                  <c:v>1.3333333333333333</c:v>
                </c:pt>
                <c:pt idx="110">
                  <c:v>1.4166666666666667</c:v>
                </c:pt>
                <c:pt idx="111">
                  <c:v>1.75</c:v>
                </c:pt>
                <c:pt idx="112">
                  <c:v>1.8333333333333333</c:v>
                </c:pt>
                <c:pt idx="113">
                  <c:v>1.3333333333333333</c:v>
                </c:pt>
                <c:pt idx="114">
                  <c:v>1.6666666666666667</c:v>
                </c:pt>
                <c:pt idx="115">
                  <c:v>1.75</c:v>
                </c:pt>
                <c:pt idx="116">
                  <c:v>1.9166666666666667</c:v>
                </c:pt>
                <c:pt idx="117">
                  <c:v>2.0833333333333335</c:v>
                </c:pt>
                <c:pt idx="118">
                  <c:v>2.0833333333333335</c:v>
                </c:pt>
                <c:pt idx="119">
                  <c:v>2.8333333333333335</c:v>
                </c:pt>
                <c:pt idx="120">
                  <c:v>3.0833333333333335</c:v>
                </c:pt>
                <c:pt idx="121">
                  <c:v>3.3333333333333335</c:v>
                </c:pt>
                <c:pt idx="122">
                  <c:v>3.4166666666666665</c:v>
                </c:pt>
                <c:pt idx="123">
                  <c:v>3.5</c:v>
                </c:pt>
                <c:pt idx="124">
                  <c:v>3.5833333333333335</c:v>
                </c:pt>
                <c:pt idx="125">
                  <c:v>3.5</c:v>
                </c:pt>
                <c:pt idx="126">
                  <c:v>3.6666666666666665</c:v>
                </c:pt>
                <c:pt idx="127">
                  <c:v>3.8333333333333335</c:v>
                </c:pt>
                <c:pt idx="128">
                  <c:v>4.166666666666667</c:v>
                </c:pt>
                <c:pt idx="129">
                  <c:v>4.25</c:v>
                </c:pt>
                <c:pt idx="130">
                  <c:v>4.5</c:v>
                </c:pt>
                <c:pt idx="131">
                  <c:v>4.083333333333333</c:v>
                </c:pt>
                <c:pt idx="132">
                  <c:v>4.833333333333333</c:v>
                </c:pt>
                <c:pt idx="133">
                  <c:v>5.75</c:v>
                </c:pt>
                <c:pt idx="134">
                  <c:v>6</c:v>
                </c:pt>
                <c:pt idx="135">
                  <c:v>6.5</c:v>
                </c:pt>
                <c:pt idx="136">
                  <c:v>7.416666666666667</c:v>
                </c:pt>
                <c:pt idx="137">
                  <c:v>7.916666666666667</c:v>
                </c:pt>
                <c:pt idx="138">
                  <c:v>7.916666666666667</c:v>
                </c:pt>
                <c:pt idx="139">
                  <c:v>8</c:v>
                </c:pt>
                <c:pt idx="140">
                  <c:v>7.833333333333333</c:v>
                </c:pt>
              </c:numCache>
            </c:numRef>
          </c:val>
          <c:smooth val="0"/>
          <c:extLst>
            <c:ext xmlns:c16="http://schemas.microsoft.com/office/drawing/2014/chart" uri="{C3380CC4-5D6E-409C-BE32-E72D297353CC}">
              <c16:uniqueId val="{00000001-A3A3-4A17-A56E-25CB20775CC2}"/>
            </c:ext>
          </c:extLst>
        </c:ser>
        <c:dLbls>
          <c:showLegendKey val="0"/>
          <c:showVal val="0"/>
          <c:showCatName val="0"/>
          <c:showSerName val="0"/>
          <c:showPercent val="0"/>
          <c:showBubbleSize val="0"/>
        </c:dLbls>
        <c:marker val="1"/>
        <c:smooth val="0"/>
        <c:axId val="106421632"/>
        <c:axId val="106423424"/>
      </c:lineChart>
      <c:dateAx>
        <c:axId val="106421632"/>
        <c:scaling>
          <c:orientation val="minMax"/>
        </c:scaling>
        <c:delete val="0"/>
        <c:axPos val="b"/>
        <c:numFmt formatCode="mmm\-yy" sourceLinked="1"/>
        <c:majorTickMark val="out"/>
        <c:minorTickMark val="none"/>
        <c:tickLblPos val="nextTo"/>
        <c:crossAx val="106423424"/>
        <c:crosses val="autoZero"/>
        <c:auto val="1"/>
        <c:lblOffset val="100"/>
        <c:baseTimeUnit val="months"/>
      </c:dateAx>
      <c:valAx>
        <c:axId val="106423424"/>
        <c:scaling>
          <c:orientation val="minMax"/>
        </c:scaling>
        <c:delete val="0"/>
        <c:axPos val="l"/>
        <c:majorGridlines/>
        <c:numFmt formatCode="General" sourceLinked="1"/>
        <c:majorTickMark val="out"/>
        <c:minorTickMark val="none"/>
        <c:tickLblPos val="nextTo"/>
        <c:crossAx val="1064216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0" i="0" u="none" strike="noStrike" baseline="0">
                <a:solidFill>
                  <a:srgbClr val="000000"/>
                </a:solidFill>
                <a:latin typeface="+mn-lt"/>
                <a:ea typeface="Arial"/>
                <a:cs typeface="Arial"/>
              </a:defRPr>
            </a:pPr>
            <a:r>
              <a:rPr lang="en-AU" sz="2400" b="1" i="0" u="none" strike="noStrike" baseline="0">
                <a:solidFill>
                  <a:srgbClr val="000000"/>
                </a:solidFill>
                <a:latin typeface="+mn-lt"/>
                <a:cs typeface="Arial"/>
              </a:rPr>
              <a:t>Complaints</a:t>
            </a:r>
          </a:p>
          <a:p>
            <a:pPr>
              <a:defRPr sz="2400" b="0" i="0" u="none" strike="noStrike" baseline="0">
                <a:solidFill>
                  <a:srgbClr val="000000"/>
                </a:solidFill>
                <a:latin typeface="+mn-lt"/>
                <a:ea typeface="Arial"/>
                <a:cs typeface="Arial"/>
              </a:defRPr>
            </a:pPr>
            <a:r>
              <a:rPr lang="en-AU" sz="2400" b="0" i="1" u="none" strike="noStrike" baseline="0">
                <a:solidFill>
                  <a:srgbClr val="000000"/>
                </a:solidFill>
                <a:latin typeface="+mn-lt"/>
                <a:cs typeface="Arial"/>
              </a:rPr>
              <a:t>January - December 2025</a:t>
            </a:r>
          </a:p>
        </c:rich>
      </c:tx>
      <c:layout>
        <c:manualLayout>
          <c:xMode val="edge"/>
          <c:yMode val="edge"/>
          <c:x val="0.27625155974355664"/>
          <c:y val="3.1848746417158104E-2"/>
        </c:manualLayout>
      </c:layout>
      <c:overlay val="0"/>
      <c:spPr>
        <a:noFill/>
        <a:ln w="25400">
          <a:noFill/>
        </a:ln>
      </c:spPr>
    </c:title>
    <c:autoTitleDeleted val="0"/>
    <c:plotArea>
      <c:layout>
        <c:manualLayout>
          <c:layoutTarget val="inner"/>
          <c:xMode val="edge"/>
          <c:yMode val="edge"/>
          <c:x val="6.8340755561292557E-2"/>
          <c:y val="0.18275244621618955"/>
          <c:w val="0.74534896245071502"/>
          <c:h val="0.6478172075930837"/>
        </c:manualLayout>
      </c:layout>
      <c:barChart>
        <c:barDir val="col"/>
        <c:grouping val="stacked"/>
        <c:varyColors val="0"/>
        <c:ser>
          <c:idx val="6"/>
          <c:order val="0"/>
          <c:tx>
            <c:v>Odour</c:v>
          </c:tx>
          <c:spPr>
            <a:solidFill>
              <a:schemeClr val="accent2">
                <a:lumMod val="75000"/>
              </a:schemeClr>
            </a:solidFill>
          </c:spPr>
          <c:invertIfNegative val="0"/>
          <c:cat>
            <c:numRef>
              <c:f>'Complaint History'!$A$204:$A$254</c:f>
              <c:numCache>
                <c:formatCode>mmm\-yy</c:formatCode>
                <c:ptCount val="51"/>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pt idx="18">
                  <c:v>45139</c:v>
                </c:pt>
                <c:pt idx="19">
                  <c:v>45170</c:v>
                </c:pt>
                <c:pt idx="20">
                  <c:v>45200</c:v>
                </c:pt>
                <c:pt idx="21">
                  <c:v>45231</c:v>
                </c:pt>
                <c:pt idx="22">
                  <c:v>45261</c:v>
                </c:pt>
                <c:pt idx="23">
                  <c:v>45292</c:v>
                </c:pt>
                <c:pt idx="24">
                  <c:v>45323</c:v>
                </c:pt>
                <c:pt idx="25">
                  <c:v>45352</c:v>
                </c:pt>
                <c:pt idx="26">
                  <c:v>45383</c:v>
                </c:pt>
                <c:pt idx="27">
                  <c:v>45413</c:v>
                </c:pt>
                <c:pt idx="28">
                  <c:v>45444</c:v>
                </c:pt>
                <c:pt idx="29">
                  <c:v>45474</c:v>
                </c:pt>
                <c:pt idx="30">
                  <c:v>45505</c:v>
                </c:pt>
                <c:pt idx="31">
                  <c:v>45536</c:v>
                </c:pt>
                <c:pt idx="32">
                  <c:v>45566</c:v>
                </c:pt>
                <c:pt idx="33">
                  <c:v>45597</c:v>
                </c:pt>
                <c:pt idx="34">
                  <c:v>45627</c:v>
                </c:pt>
                <c:pt idx="35">
                  <c:v>45658</c:v>
                </c:pt>
                <c:pt idx="36">
                  <c:v>45689</c:v>
                </c:pt>
                <c:pt idx="37">
                  <c:v>45717</c:v>
                </c:pt>
                <c:pt idx="38">
                  <c:v>45748</c:v>
                </c:pt>
                <c:pt idx="39">
                  <c:v>45778</c:v>
                </c:pt>
                <c:pt idx="40">
                  <c:v>45809</c:v>
                </c:pt>
                <c:pt idx="41">
                  <c:v>45839</c:v>
                </c:pt>
                <c:pt idx="42">
                  <c:v>45870</c:v>
                </c:pt>
                <c:pt idx="43">
                  <c:v>45901</c:v>
                </c:pt>
                <c:pt idx="44">
                  <c:v>45931</c:v>
                </c:pt>
                <c:pt idx="45">
                  <c:v>45962</c:v>
                </c:pt>
                <c:pt idx="46">
                  <c:v>45992</c:v>
                </c:pt>
              </c:numCache>
            </c:numRef>
          </c:cat>
          <c:val>
            <c:numRef>
              <c:f>'Complaint History'!$G$204:$G$254</c:f>
              <c:numCache>
                <c:formatCode>0</c:formatCode>
                <c:ptCount val="51"/>
                <c:pt idx="2">
                  <c:v>3</c:v>
                </c:pt>
                <c:pt idx="3">
                  <c:v>1</c:v>
                </c:pt>
                <c:pt idx="4">
                  <c:v>1</c:v>
                </c:pt>
                <c:pt idx="13">
                  <c:v>2</c:v>
                </c:pt>
                <c:pt idx="14">
                  <c:v>1</c:v>
                </c:pt>
                <c:pt idx="36">
                  <c:v>1</c:v>
                </c:pt>
              </c:numCache>
            </c:numRef>
          </c:val>
          <c:extLst>
            <c:ext xmlns:c16="http://schemas.microsoft.com/office/drawing/2014/chart" uri="{C3380CC4-5D6E-409C-BE32-E72D297353CC}">
              <c16:uniqueId val="{00000000-F17A-4914-8067-038CBC678031}"/>
            </c:ext>
          </c:extLst>
        </c:ser>
        <c:ser>
          <c:idx val="0"/>
          <c:order val="1"/>
          <c:tx>
            <c:v>Blast</c:v>
          </c:tx>
          <c:spPr>
            <a:solidFill>
              <a:schemeClr val="tx1">
                <a:lumMod val="50000"/>
                <a:lumOff val="50000"/>
              </a:schemeClr>
            </a:solidFill>
            <a:ln w="12700">
              <a:noFill/>
              <a:prstDash val="solid"/>
            </a:ln>
          </c:spPr>
          <c:invertIfNegative val="0"/>
          <c:cat>
            <c:numRef>
              <c:f>'Complaint History'!$A$204:$A$254</c:f>
              <c:numCache>
                <c:formatCode>mmm\-yy</c:formatCode>
                <c:ptCount val="51"/>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pt idx="18">
                  <c:v>45139</c:v>
                </c:pt>
                <c:pt idx="19">
                  <c:v>45170</c:v>
                </c:pt>
                <c:pt idx="20">
                  <c:v>45200</c:v>
                </c:pt>
                <c:pt idx="21">
                  <c:v>45231</c:v>
                </c:pt>
                <c:pt idx="22">
                  <c:v>45261</c:v>
                </c:pt>
                <c:pt idx="23">
                  <c:v>45292</c:v>
                </c:pt>
                <c:pt idx="24">
                  <c:v>45323</c:v>
                </c:pt>
                <c:pt idx="25">
                  <c:v>45352</c:v>
                </c:pt>
                <c:pt idx="26">
                  <c:v>45383</c:v>
                </c:pt>
                <c:pt idx="27">
                  <c:v>45413</c:v>
                </c:pt>
                <c:pt idx="28">
                  <c:v>45444</c:v>
                </c:pt>
                <c:pt idx="29">
                  <c:v>45474</c:v>
                </c:pt>
                <c:pt idx="30">
                  <c:v>45505</c:v>
                </c:pt>
                <c:pt idx="31">
                  <c:v>45536</c:v>
                </c:pt>
                <c:pt idx="32">
                  <c:v>45566</c:v>
                </c:pt>
                <c:pt idx="33">
                  <c:v>45597</c:v>
                </c:pt>
                <c:pt idx="34">
                  <c:v>45627</c:v>
                </c:pt>
                <c:pt idx="35">
                  <c:v>45658</c:v>
                </c:pt>
                <c:pt idx="36">
                  <c:v>45689</c:v>
                </c:pt>
                <c:pt idx="37">
                  <c:v>45717</c:v>
                </c:pt>
                <c:pt idx="38">
                  <c:v>45748</c:v>
                </c:pt>
                <c:pt idx="39">
                  <c:v>45778</c:v>
                </c:pt>
                <c:pt idx="40">
                  <c:v>45809</c:v>
                </c:pt>
                <c:pt idx="41">
                  <c:v>45839</c:v>
                </c:pt>
                <c:pt idx="42">
                  <c:v>45870</c:v>
                </c:pt>
                <c:pt idx="43">
                  <c:v>45901</c:v>
                </c:pt>
                <c:pt idx="44">
                  <c:v>45931</c:v>
                </c:pt>
                <c:pt idx="45">
                  <c:v>45962</c:v>
                </c:pt>
                <c:pt idx="46">
                  <c:v>45992</c:v>
                </c:pt>
              </c:numCache>
            </c:numRef>
          </c:cat>
          <c:val>
            <c:numRef>
              <c:f>'Complaint History'!$B$204:$B$254</c:f>
              <c:numCache>
                <c:formatCode>0</c:formatCode>
                <c:ptCount val="51"/>
                <c:pt idx="22">
                  <c:v>1</c:v>
                </c:pt>
                <c:pt idx="23">
                  <c:v>1</c:v>
                </c:pt>
              </c:numCache>
            </c:numRef>
          </c:val>
          <c:extLst>
            <c:ext xmlns:c16="http://schemas.microsoft.com/office/drawing/2014/chart" uri="{C3380CC4-5D6E-409C-BE32-E72D297353CC}">
              <c16:uniqueId val="{00000001-F17A-4914-8067-038CBC678031}"/>
            </c:ext>
          </c:extLst>
        </c:ser>
        <c:ser>
          <c:idx val="2"/>
          <c:order val="2"/>
          <c:tx>
            <c:v>Dust</c:v>
          </c:tx>
          <c:spPr>
            <a:solidFill>
              <a:schemeClr val="accent3">
                <a:lumMod val="50000"/>
              </a:schemeClr>
            </a:solidFill>
            <a:ln w="0">
              <a:noFill/>
            </a:ln>
          </c:spPr>
          <c:invertIfNegative val="0"/>
          <c:cat>
            <c:numRef>
              <c:f>'Complaint History'!$A$204:$A$254</c:f>
              <c:numCache>
                <c:formatCode>mmm\-yy</c:formatCode>
                <c:ptCount val="51"/>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pt idx="18">
                  <c:v>45139</c:v>
                </c:pt>
                <c:pt idx="19">
                  <c:v>45170</c:v>
                </c:pt>
                <c:pt idx="20">
                  <c:v>45200</c:v>
                </c:pt>
                <c:pt idx="21">
                  <c:v>45231</c:v>
                </c:pt>
                <c:pt idx="22">
                  <c:v>45261</c:v>
                </c:pt>
                <c:pt idx="23">
                  <c:v>45292</c:v>
                </c:pt>
                <c:pt idx="24">
                  <c:v>45323</c:v>
                </c:pt>
                <c:pt idx="25">
                  <c:v>45352</c:v>
                </c:pt>
                <c:pt idx="26">
                  <c:v>45383</c:v>
                </c:pt>
                <c:pt idx="27">
                  <c:v>45413</c:v>
                </c:pt>
                <c:pt idx="28">
                  <c:v>45444</c:v>
                </c:pt>
                <c:pt idx="29">
                  <c:v>45474</c:v>
                </c:pt>
                <c:pt idx="30">
                  <c:v>45505</c:v>
                </c:pt>
                <c:pt idx="31">
                  <c:v>45536</c:v>
                </c:pt>
                <c:pt idx="32">
                  <c:v>45566</c:v>
                </c:pt>
                <c:pt idx="33">
                  <c:v>45597</c:v>
                </c:pt>
                <c:pt idx="34">
                  <c:v>45627</c:v>
                </c:pt>
                <c:pt idx="35">
                  <c:v>45658</c:v>
                </c:pt>
                <c:pt idx="36">
                  <c:v>45689</c:v>
                </c:pt>
                <c:pt idx="37">
                  <c:v>45717</c:v>
                </c:pt>
                <c:pt idx="38">
                  <c:v>45748</c:v>
                </c:pt>
                <c:pt idx="39">
                  <c:v>45778</c:v>
                </c:pt>
                <c:pt idx="40">
                  <c:v>45809</c:v>
                </c:pt>
                <c:pt idx="41">
                  <c:v>45839</c:v>
                </c:pt>
                <c:pt idx="42">
                  <c:v>45870</c:v>
                </c:pt>
                <c:pt idx="43">
                  <c:v>45901</c:v>
                </c:pt>
                <c:pt idx="44">
                  <c:v>45931</c:v>
                </c:pt>
                <c:pt idx="45">
                  <c:v>45962</c:v>
                </c:pt>
                <c:pt idx="46">
                  <c:v>45992</c:v>
                </c:pt>
              </c:numCache>
            </c:numRef>
          </c:cat>
          <c:val>
            <c:numRef>
              <c:f>'Complaint History'!$C$204:$C$254</c:f>
              <c:numCache>
                <c:formatCode>0</c:formatCode>
                <c:ptCount val="51"/>
                <c:pt idx="32">
                  <c:v>1</c:v>
                </c:pt>
                <c:pt idx="45">
                  <c:v>1</c:v>
                </c:pt>
              </c:numCache>
            </c:numRef>
          </c:val>
          <c:extLst>
            <c:ext xmlns:c16="http://schemas.microsoft.com/office/drawing/2014/chart" uri="{C3380CC4-5D6E-409C-BE32-E72D297353CC}">
              <c16:uniqueId val="{00000002-F17A-4914-8067-038CBC678031}"/>
            </c:ext>
          </c:extLst>
        </c:ser>
        <c:ser>
          <c:idx val="3"/>
          <c:order val="3"/>
          <c:tx>
            <c:v>Haulage</c:v>
          </c:tx>
          <c:invertIfNegative val="0"/>
          <c:cat>
            <c:numRef>
              <c:f>'Complaint History'!$A$204:$A$254</c:f>
              <c:numCache>
                <c:formatCode>mmm\-yy</c:formatCode>
                <c:ptCount val="51"/>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pt idx="18">
                  <c:v>45139</c:v>
                </c:pt>
                <c:pt idx="19">
                  <c:v>45170</c:v>
                </c:pt>
                <c:pt idx="20">
                  <c:v>45200</c:v>
                </c:pt>
                <c:pt idx="21">
                  <c:v>45231</c:v>
                </c:pt>
                <c:pt idx="22">
                  <c:v>45261</c:v>
                </c:pt>
                <c:pt idx="23">
                  <c:v>45292</c:v>
                </c:pt>
                <c:pt idx="24">
                  <c:v>45323</c:v>
                </c:pt>
                <c:pt idx="25">
                  <c:v>45352</c:v>
                </c:pt>
                <c:pt idx="26">
                  <c:v>45383</c:v>
                </c:pt>
                <c:pt idx="27">
                  <c:v>45413</c:v>
                </c:pt>
                <c:pt idx="28">
                  <c:v>45444</c:v>
                </c:pt>
                <c:pt idx="29">
                  <c:v>45474</c:v>
                </c:pt>
                <c:pt idx="30">
                  <c:v>45505</c:v>
                </c:pt>
                <c:pt idx="31">
                  <c:v>45536</c:v>
                </c:pt>
                <c:pt idx="32">
                  <c:v>45566</c:v>
                </c:pt>
                <c:pt idx="33">
                  <c:v>45597</c:v>
                </c:pt>
                <c:pt idx="34">
                  <c:v>45627</c:v>
                </c:pt>
                <c:pt idx="35">
                  <c:v>45658</c:v>
                </c:pt>
                <c:pt idx="36">
                  <c:v>45689</c:v>
                </c:pt>
                <c:pt idx="37">
                  <c:v>45717</c:v>
                </c:pt>
                <c:pt idx="38">
                  <c:v>45748</c:v>
                </c:pt>
                <c:pt idx="39">
                  <c:v>45778</c:v>
                </c:pt>
                <c:pt idx="40">
                  <c:v>45809</c:v>
                </c:pt>
                <c:pt idx="41">
                  <c:v>45839</c:v>
                </c:pt>
                <c:pt idx="42">
                  <c:v>45870</c:v>
                </c:pt>
                <c:pt idx="43">
                  <c:v>45901</c:v>
                </c:pt>
                <c:pt idx="44">
                  <c:v>45931</c:v>
                </c:pt>
                <c:pt idx="45">
                  <c:v>45962</c:v>
                </c:pt>
                <c:pt idx="46">
                  <c:v>45992</c:v>
                </c:pt>
              </c:numCache>
            </c:numRef>
          </c:cat>
          <c:val>
            <c:numRef>
              <c:f>'Complaint History'!$D$204:$D$254</c:f>
              <c:numCache>
                <c:formatCode>0</c:formatCode>
                <c:ptCount val="51"/>
                <c:pt idx="11">
                  <c:v>1</c:v>
                </c:pt>
              </c:numCache>
            </c:numRef>
          </c:val>
          <c:extLst>
            <c:ext xmlns:c16="http://schemas.microsoft.com/office/drawing/2014/chart" uri="{C3380CC4-5D6E-409C-BE32-E72D297353CC}">
              <c16:uniqueId val="{00000003-F17A-4914-8067-038CBC678031}"/>
            </c:ext>
          </c:extLst>
        </c:ser>
        <c:ser>
          <c:idx val="4"/>
          <c:order val="4"/>
          <c:tx>
            <c:v>Light</c:v>
          </c:tx>
          <c:invertIfNegative val="0"/>
          <c:cat>
            <c:numRef>
              <c:f>'Complaint History'!$A$204:$A$254</c:f>
              <c:numCache>
                <c:formatCode>mmm\-yy</c:formatCode>
                <c:ptCount val="51"/>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pt idx="18">
                  <c:v>45139</c:v>
                </c:pt>
                <c:pt idx="19">
                  <c:v>45170</c:v>
                </c:pt>
                <c:pt idx="20">
                  <c:v>45200</c:v>
                </c:pt>
                <c:pt idx="21">
                  <c:v>45231</c:v>
                </c:pt>
                <c:pt idx="22">
                  <c:v>45261</c:v>
                </c:pt>
                <c:pt idx="23">
                  <c:v>45292</c:v>
                </c:pt>
                <c:pt idx="24">
                  <c:v>45323</c:v>
                </c:pt>
                <c:pt idx="25">
                  <c:v>45352</c:v>
                </c:pt>
                <c:pt idx="26">
                  <c:v>45383</c:v>
                </c:pt>
                <c:pt idx="27">
                  <c:v>45413</c:v>
                </c:pt>
                <c:pt idx="28">
                  <c:v>45444</c:v>
                </c:pt>
                <c:pt idx="29">
                  <c:v>45474</c:v>
                </c:pt>
                <c:pt idx="30">
                  <c:v>45505</c:v>
                </c:pt>
                <c:pt idx="31">
                  <c:v>45536</c:v>
                </c:pt>
                <c:pt idx="32">
                  <c:v>45566</c:v>
                </c:pt>
                <c:pt idx="33">
                  <c:v>45597</c:v>
                </c:pt>
                <c:pt idx="34">
                  <c:v>45627</c:v>
                </c:pt>
                <c:pt idx="35">
                  <c:v>45658</c:v>
                </c:pt>
                <c:pt idx="36">
                  <c:v>45689</c:v>
                </c:pt>
                <c:pt idx="37">
                  <c:v>45717</c:v>
                </c:pt>
                <c:pt idx="38">
                  <c:v>45748</c:v>
                </c:pt>
                <c:pt idx="39">
                  <c:v>45778</c:v>
                </c:pt>
                <c:pt idx="40">
                  <c:v>45809</c:v>
                </c:pt>
                <c:pt idx="41">
                  <c:v>45839</c:v>
                </c:pt>
                <c:pt idx="42">
                  <c:v>45870</c:v>
                </c:pt>
                <c:pt idx="43">
                  <c:v>45901</c:v>
                </c:pt>
                <c:pt idx="44">
                  <c:v>45931</c:v>
                </c:pt>
                <c:pt idx="45">
                  <c:v>45962</c:v>
                </c:pt>
                <c:pt idx="46">
                  <c:v>45992</c:v>
                </c:pt>
              </c:numCache>
            </c:numRef>
          </c:cat>
          <c:val>
            <c:numRef>
              <c:f>'Complaint History'!$E$204:$E$254</c:f>
              <c:numCache>
                <c:formatCode>0</c:formatCode>
                <c:ptCount val="51"/>
                <c:pt idx="23">
                  <c:v>1</c:v>
                </c:pt>
                <c:pt idx="25">
                  <c:v>1</c:v>
                </c:pt>
                <c:pt idx="30">
                  <c:v>1</c:v>
                </c:pt>
              </c:numCache>
            </c:numRef>
          </c:val>
          <c:extLst>
            <c:ext xmlns:c16="http://schemas.microsoft.com/office/drawing/2014/chart" uri="{C3380CC4-5D6E-409C-BE32-E72D297353CC}">
              <c16:uniqueId val="{00000004-F17A-4914-8067-038CBC678031}"/>
            </c:ext>
          </c:extLst>
        </c:ser>
        <c:ser>
          <c:idx val="5"/>
          <c:order val="5"/>
          <c:tx>
            <c:v>Noise</c:v>
          </c:tx>
          <c:invertIfNegative val="0"/>
          <c:cat>
            <c:numRef>
              <c:f>'Complaint History'!$A$204:$A$254</c:f>
              <c:numCache>
                <c:formatCode>mmm\-yy</c:formatCode>
                <c:ptCount val="51"/>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pt idx="18">
                  <c:v>45139</c:v>
                </c:pt>
                <c:pt idx="19">
                  <c:v>45170</c:v>
                </c:pt>
                <c:pt idx="20">
                  <c:v>45200</c:v>
                </c:pt>
                <c:pt idx="21">
                  <c:v>45231</c:v>
                </c:pt>
                <c:pt idx="22">
                  <c:v>45261</c:v>
                </c:pt>
                <c:pt idx="23">
                  <c:v>45292</c:v>
                </c:pt>
                <c:pt idx="24">
                  <c:v>45323</c:v>
                </c:pt>
                <c:pt idx="25">
                  <c:v>45352</c:v>
                </c:pt>
                <c:pt idx="26">
                  <c:v>45383</c:v>
                </c:pt>
                <c:pt idx="27">
                  <c:v>45413</c:v>
                </c:pt>
                <c:pt idx="28">
                  <c:v>45444</c:v>
                </c:pt>
                <c:pt idx="29">
                  <c:v>45474</c:v>
                </c:pt>
                <c:pt idx="30">
                  <c:v>45505</c:v>
                </c:pt>
                <c:pt idx="31">
                  <c:v>45536</c:v>
                </c:pt>
                <c:pt idx="32">
                  <c:v>45566</c:v>
                </c:pt>
                <c:pt idx="33">
                  <c:v>45597</c:v>
                </c:pt>
                <c:pt idx="34">
                  <c:v>45627</c:v>
                </c:pt>
                <c:pt idx="35">
                  <c:v>45658</c:v>
                </c:pt>
                <c:pt idx="36">
                  <c:v>45689</c:v>
                </c:pt>
                <c:pt idx="37">
                  <c:v>45717</c:v>
                </c:pt>
                <c:pt idx="38">
                  <c:v>45748</c:v>
                </c:pt>
                <c:pt idx="39">
                  <c:v>45778</c:v>
                </c:pt>
                <c:pt idx="40">
                  <c:v>45809</c:v>
                </c:pt>
                <c:pt idx="41">
                  <c:v>45839</c:v>
                </c:pt>
                <c:pt idx="42">
                  <c:v>45870</c:v>
                </c:pt>
                <c:pt idx="43">
                  <c:v>45901</c:v>
                </c:pt>
                <c:pt idx="44">
                  <c:v>45931</c:v>
                </c:pt>
                <c:pt idx="45">
                  <c:v>45962</c:v>
                </c:pt>
                <c:pt idx="46">
                  <c:v>45992</c:v>
                </c:pt>
              </c:numCache>
            </c:numRef>
          </c:cat>
          <c:val>
            <c:numRef>
              <c:f>'Complaint History'!$F$204:$F$254</c:f>
              <c:numCache>
                <c:formatCode>0</c:formatCode>
                <c:ptCount val="51"/>
                <c:pt idx="25">
                  <c:v>3</c:v>
                </c:pt>
                <c:pt idx="27">
                  <c:v>2</c:v>
                </c:pt>
                <c:pt idx="28">
                  <c:v>1</c:v>
                </c:pt>
                <c:pt idx="30">
                  <c:v>1</c:v>
                </c:pt>
              </c:numCache>
            </c:numRef>
          </c:val>
          <c:extLst>
            <c:ext xmlns:c16="http://schemas.microsoft.com/office/drawing/2014/chart" uri="{C3380CC4-5D6E-409C-BE32-E72D297353CC}">
              <c16:uniqueId val="{00000005-F17A-4914-8067-038CBC678031}"/>
            </c:ext>
          </c:extLst>
        </c:ser>
        <c:ser>
          <c:idx val="7"/>
          <c:order val="6"/>
          <c:tx>
            <c:v>Visual</c:v>
          </c:tx>
          <c:invertIfNegative val="0"/>
          <c:cat>
            <c:numRef>
              <c:f>'Complaint History'!$A$204:$A$254</c:f>
              <c:numCache>
                <c:formatCode>mmm\-yy</c:formatCode>
                <c:ptCount val="51"/>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pt idx="18">
                  <c:v>45139</c:v>
                </c:pt>
                <c:pt idx="19">
                  <c:v>45170</c:v>
                </c:pt>
                <c:pt idx="20">
                  <c:v>45200</c:v>
                </c:pt>
                <c:pt idx="21">
                  <c:v>45231</c:v>
                </c:pt>
                <c:pt idx="22">
                  <c:v>45261</c:v>
                </c:pt>
                <c:pt idx="23">
                  <c:v>45292</c:v>
                </c:pt>
                <c:pt idx="24">
                  <c:v>45323</c:v>
                </c:pt>
                <c:pt idx="25">
                  <c:v>45352</c:v>
                </c:pt>
                <c:pt idx="26">
                  <c:v>45383</c:v>
                </c:pt>
                <c:pt idx="27">
                  <c:v>45413</c:v>
                </c:pt>
                <c:pt idx="28">
                  <c:v>45444</c:v>
                </c:pt>
                <c:pt idx="29">
                  <c:v>45474</c:v>
                </c:pt>
                <c:pt idx="30">
                  <c:v>45505</c:v>
                </c:pt>
                <c:pt idx="31">
                  <c:v>45536</c:v>
                </c:pt>
                <c:pt idx="32">
                  <c:v>45566</c:v>
                </c:pt>
                <c:pt idx="33">
                  <c:v>45597</c:v>
                </c:pt>
                <c:pt idx="34">
                  <c:v>45627</c:v>
                </c:pt>
                <c:pt idx="35">
                  <c:v>45658</c:v>
                </c:pt>
                <c:pt idx="36">
                  <c:v>45689</c:v>
                </c:pt>
                <c:pt idx="37">
                  <c:v>45717</c:v>
                </c:pt>
                <c:pt idx="38">
                  <c:v>45748</c:v>
                </c:pt>
                <c:pt idx="39">
                  <c:v>45778</c:v>
                </c:pt>
                <c:pt idx="40">
                  <c:v>45809</c:v>
                </c:pt>
                <c:pt idx="41">
                  <c:v>45839</c:v>
                </c:pt>
                <c:pt idx="42">
                  <c:v>45870</c:v>
                </c:pt>
                <c:pt idx="43">
                  <c:v>45901</c:v>
                </c:pt>
                <c:pt idx="44">
                  <c:v>45931</c:v>
                </c:pt>
                <c:pt idx="45">
                  <c:v>45962</c:v>
                </c:pt>
                <c:pt idx="46">
                  <c:v>45992</c:v>
                </c:pt>
              </c:numCache>
            </c:numRef>
          </c:cat>
          <c:val>
            <c:numRef>
              <c:f>'Complaint History'!$H$204:$H$254</c:f>
              <c:numCache>
                <c:formatCode>0</c:formatCode>
                <c:ptCount val="51"/>
                <c:pt idx="3">
                  <c:v>1</c:v>
                </c:pt>
                <c:pt idx="6">
                  <c:v>1</c:v>
                </c:pt>
              </c:numCache>
            </c:numRef>
          </c:val>
          <c:extLst>
            <c:ext xmlns:c16="http://schemas.microsoft.com/office/drawing/2014/chart" uri="{C3380CC4-5D6E-409C-BE32-E72D297353CC}">
              <c16:uniqueId val="{00000006-F17A-4914-8067-038CBC678031}"/>
            </c:ext>
          </c:extLst>
        </c:ser>
        <c:ser>
          <c:idx val="8"/>
          <c:order val="7"/>
          <c:tx>
            <c:v>Other</c:v>
          </c:tx>
          <c:invertIfNegative val="0"/>
          <c:cat>
            <c:numRef>
              <c:f>'Complaint History'!$A$204:$A$254</c:f>
              <c:numCache>
                <c:formatCode>mmm\-yy</c:formatCode>
                <c:ptCount val="51"/>
                <c:pt idx="0">
                  <c:v>44593</c:v>
                </c:pt>
                <c:pt idx="1">
                  <c:v>44621</c:v>
                </c:pt>
                <c:pt idx="2">
                  <c:v>44652</c:v>
                </c:pt>
                <c:pt idx="3">
                  <c:v>44682</c:v>
                </c:pt>
                <c:pt idx="4">
                  <c:v>44713</c:v>
                </c:pt>
                <c:pt idx="5">
                  <c:v>44743</c:v>
                </c:pt>
                <c:pt idx="6">
                  <c:v>44774</c:v>
                </c:pt>
                <c:pt idx="7">
                  <c:v>44805</c:v>
                </c:pt>
                <c:pt idx="8">
                  <c:v>44835</c:v>
                </c:pt>
                <c:pt idx="9">
                  <c:v>44866</c:v>
                </c:pt>
                <c:pt idx="10">
                  <c:v>44896</c:v>
                </c:pt>
                <c:pt idx="11">
                  <c:v>44927</c:v>
                </c:pt>
                <c:pt idx="12">
                  <c:v>44958</c:v>
                </c:pt>
                <c:pt idx="13">
                  <c:v>44986</c:v>
                </c:pt>
                <c:pt idx="14">
                  <c:v>45017</c:v>
                </c:pt>
                <c:pt idx="15">
                  <c:v>45047</c:v>
                </c:pt>
                <c:pt idx="16">
                  <c:v>45078</c:v>
                </c:pt>
                <c:pt idx="17">
                  <c:v>45108</c:v>
                </c:pt>
                <c:pt idx="18">
                  <c:v>45139</c:v>
                </c:pt>
                <c:pt idx="19">
                  <c:v>45170</c:v>
                </c:pt>
                <c:pt idx="20">
                  <c:v>45200</c:v>
                </c:pt>
                <c:pt idx="21">
                  <c:v>45231</c:v>
                </c:pt>
                <c:pt idx="22">
                  <c:v>45261</c:v>
                </c:pt>
                <c:pt idx="23">
                  <c:v>45292</c:v>
                </c:pt>
                <c:pt idx="24">
                  <c:v>45323</c:v>
                </c:pt>
                <c:pt idx="25">
                  <c:v>45352</c:v>
                </c:pt>
                <c:pt idx="26">
                  <c:v>45383</c:v>
                </c:pt>
                <c:pt idx="27">
                  <c:v>45413</c:v>
                </c:pt>
                <c:pt idx="28">
                  <c:v>45444</c:v>
                </c:pt>
                <c:pt idx="29">
                  <c:v>45474</c:v>
                </c:pt>
                <c:pt idx="30">
                  <c:v>45505</c:v>
                </c:pt>
                <c:pt idx="31">
                  <c:v>45536</c:v>
                </c:pt>
                <c:pt idx="32">
                  <c:v>45566</c:v>
                </c:pt>
                <c:pt idx="33">
                  <c:v>45597</c:v>
                </c:pt>
                <c:pt idx="34">
                  <c:v>45627</c:v>
                </c:pt>
                <c:pt idx="35">
                  <c:v>45658</c:v>
                </c:pt>
                <c:pt idx="36">
                  <c:v>45689</c:v>
                </c:pt>
                <c:pt idx="37">
                  <c:v>45717</c:v>
                </c:pt>
                <c:pt idx="38">
                  <c:v>45748</c:v>
                </c:pt>
                <c:pt idx="39">
                  <c:v>45778</c:v>
                </c:pt>
                <c:pt idx="40">
                  <c:v>45809</c:v>
                </c:pt>
                <c:pt idx="41">
                  <c:v>45839</c:v>
                </c:pt>
                <c:pt idx="42">
                  <c:v>45870</c:v>
                </c:pt>
                <c:pt idx="43">
                  <c:v>45901</c:v>
                </c:pt>
                <c:pt idx="44">
                  <c:v>45931</c:v>
                </c:pt>
                <c:pt idx="45">
                  <c:v>45962</c:v>
                </c:pt>
                <c:pt idx="46">
                  <c:v>45992</c:v>
                </c:pt>
              </c:numCache>
            </c:numRef>
          </c:cat>
          <c:val>
            <c:numRef>
              <c:f>'Complaint History'!$I$204:$I$254</c:f>
              <c:numCache>
                <c:formatCode>0</c:formatCode>
                <c:ptCount val="51"/>
                <c:pt idx="43">
                  <c:v>1</c:v>
                </c:pt>
              </c:numCache>
            </c:numRef>
          </c:val>
          <c:extLst>
            <c:ext xmlns:c16="http://schemas.microsoft.com/office/drawing/2014/chart" uri="{C3380CC4-5D6E-409C-BE32-E72D297353CC}">
              <c16:uniqueId val="{00000007-F17A-4914-8067-038CBC678031}"/>
            </c:ext>
          </c:extLst>
        </c:ser>
        <c:dLbls>
          <c:showLegendKey val="0"/>
          <c:showVal val="0"/>
          <c:showCatName val="0"/>
          <c:showSerName val="0"/>
          <c:showPercent val="0"/>
          <c:showBubbleSize val="0"/>
        </c:dLbls>
        <c:gapWidth val="150"/>
        <c:overlap val="100"/>
        <c:axId val="110051328"/>
        <c:axId val="110053248"/>
      </c:barChart>
      <c:lineChart>
        <c:grouping val="standard"/>
        <c:varyColors val="0"/>
        <c:ser>
          <c:idx val="1"/>
          <c:order val="8"/>
          <c:tx>
            <c:strRef>
              <c:f>'Complaint History'!$L$1</c:f>
              <c:strCache>
                <c:ptCount val="1"/>
                <c:pt idx="0">
                  <c:v>12-month Rolling Average</c:v>
                </c:pt>
              </c:strCache>
            </c:strRef>
          </c:tx>
          <c:spPr>
            <a:ln>
              <a:solidFill>
                <a:srgbClr val="000000"/>
              </a:solidFill>
            </a:ln>
          </c:spPr>
          <c:marker>
            <c:symbol val="none"/>
          </c:marker>
          <c:cat>
            <c:numRef>
              <c:f>'Complaint History'!$A$215:$A$254</c:f>
              <c:numCache>
                <c:formatCode>mmm\-yy</c:formatCode>
                <c:ptCount val="4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numCache>
            </c:numRef>
          </c:cat>
          <c:val>
            <c:numRef>
              <c:f>'Complaint History'!$L$204:$L$254</c:f>
              <c:numCache>
                <c:formatCode>0.00</c:formatCode>
                <c:ptCount val="51"/>
                <c:pt idx="0">
                  <c:v>1.0833333333333333</c:v>
                </c:pt>
                <c:pt idx="1">
                  <c:v>1.0833333333333333</c:v>
                </c:pt>
                <c:pt idx="2">
                  <c:v>1.3333333333333333</c:v>
                </c:pt>
                <c:pt idx="3">
                  <c:v>1.5</c:v>
                </c:pt>
                <c:pt idx="4">
                  <c:v>1.4166666666666667</c:v>
                </c:pt>
                <c:pt idx="5">
                  <c:v>1.1666666666666667</c:v>
                </c:pt>
                <c:pt idx="6">
                  <c:v>1</c:v>
                </c:pt>
                <c:pt idx="7">
                  <c:v>0.58333333333333337</c:v>
                </c:pt>
                <c:pt idx="8">
                  <c:v>0.58333333333333337</c:v>
                </c:pt>
                <c:pt idx="9">
                  <c:v>0.58333333333333337</c:v>
                </c:pt>
                <c:pt idx="10">
                  <c:v>0.58333333333333337</c:v>
                </c:pt>
                <c:pt idx="11">
                  <c:v>0.66666666666666663</c:v>
                </c:pt>
                <c:pt idx="12">
                  <c:v>0.66666666666666663</c:v>
                </c:pt>
                <c:pt idx="13">
                  <c:v>0.83333333333333337</c:v>
                </c:pt>
                <c:pt idx="14">
                  <c:v>0.66666666666666663</c:v>
                </c:pt>
                <c:pt idx="15">
                  <c:v>0.5</c:v>
                </c:pt>
                <c:pt idx="16">
                  <c:v>0.41666666666666669</c:v>
                </c:pt>
                <c:pt idx="17">
                  <c:v>0.41666666666666669</c:v>
                </c:pt>
                <c:pt idx="18">
                  <c:v>0.33333333333333331</c:v>
                </c:pt>
                <c:pt idx="19">
                  <c:v>0.33333333333333331</c:v>
                </c:pt>
                <c:pt idx="20">
                  <c:v>0.33333333333333331</c:v>
                </c:pt>
                <c:pt idx="21">
                  <c:v>0.33333333333333331</c:v>
                </c:pt>
                <c:pt idx="22">
                  <c:v>0.41666666666666669</c:v>
                </c:pt>
                <c:pt idx="23">
                  <c:v>0.5</c:v>
                </c:pt>
                <c:pt idx="24">
                  <c:v>0.5</c:v>
                </c:pt>
                <c:pt idx="25">
                  <c:v>0.66666666666666663</c:v>
                </c:pt>
                <c:pt idx="26">
                  <c:v>0.58333333333333337</c:v>
                </c:pt>
                <c:pt idx="27">
                  <c:v>0.75</c:v>
                </c:pt>
                <c:pt idx="28">
                  <c:v>0.83333333333333337</c:v>
                </c:pt>
                <c:pt idx="29">
                  <c:v>0.83333333333333337</c:v>
                </c:pt>
                <c:pt idx="30">
                  <c:v>1</c:v>
                </c:pt>
                <c:pt idx="31">
                  <c:v>1</c:v>
                </c:pt>
                <c:pt idx="32">
                  <c:v>1.0833333333333333</c:v>
                </c:pt>
                <c:pt idx="33">
                  <c:v>1.0833333333333333</c:v>
                </c:pt>
                <c:pt idx="34">
                  <c:v>1</c:v>
                </c:pt>
                <c:pt idx="35">
                  <c:v>0.83333333333333337</c:v>
                </c:pt>
                <c:pt idx="36">
                  <c:v>0.91666666666666663</c:v>
                </c:pt>
                <c:pt idx="37">
                  <c:v>0.58333333333333337</c:v>
                </c:pt>
                <c:pt idx="38">
                  <c:v>0.58333333333333337</c:v>
                </c:pt>
                <c:pt idx="39">
                  <c:v>0.41666666666666669</c:v>
                </c:pt>
                <c:pt idx="40">
                  <c:v>0.33333333333333331</c:v>
                </c:pt>
                <c:pt idx="41">
                  <c:v>0.33333333333333331</c:v>
                </c:pt>
                <c:pt idx="42">
                  <c:v>0.16666666666666666</c:v>
                </c:pt>
                <c:pt idx="43">
                  <c:v>0.25</c:v>
                </c:pt>
                <c:pt idx="44">
                  <c:v>0.16666666666666666</c:v>
                </c:pt>
                <c:pt idx="45">
                  <c:v>0.25</c:v>
                </c:pt>
                <c:pt idx="46">
                  <c:v>0.25</c:v>
                </c:pt>
              </c:numCache>
            </c:numRef>
          </c:val>
          <c:smooth val="0"/>
          <c:extLst>
            <c:ext xmlns:c16="http://schemas.microsoft.com/office/drawing/2014/chart" uri="{C3380CC4-5D6E-409C-BE32-E72D297353CC}">
              <c16:uniqueId val="{00000008-F17A-4914-8067-038CBC678031}"/>
            </c:ext>
          </c:extLst>
        </c:ser>
        <c:dLbls>
          <c:showLegendKey val="0"/>
          <c:showVal val="0"/>
          <c:showCatName val="0"/>
          <c:showSerName val="0"/>
          <c:showPercent val="0"/>
          <c:showBubbleSize val="0"/>
        </c:dLbls>
        <c:marker val="1"/>
        <c:smooth val="0"/>
        <c:axId val="110051328"/>
        <c:axId val="110053248"/>
      </c:lineChart>
      <c:dateAx>
        <c:axId val="110051328"/>
        <c:scaling>
          <c:orientation val="minMax"/>
          <c:max val="46022"/>
          <c:min val="45658"/>
        </c:scaling>
        <c:delete val="0"/>
        <c:axPos val="b"/>
        <c:title>
          <c:tx>
            <c:rich>
              <a:bodyPr/>
              <a:lstStyle/>
              <a:p>
                <a:pPr>
                  <a:defRPr sz="1600" b="1">
                    <a:latin typeface="+mn-lt"/>
                  </a:defRPr>
                </a:pPr>
                <a:r>
                  <a:rPr lang="en-US" sz="1600" b="1">
                    <a:latin typeface="+mn-lt"/>
                  </a:rPr>
                  <a:t>Month</a:t>
                </a:r>
              </a:p>
            </c:rich>
          </c:tx>
          <c:layout>
            <c:manualLayout>
              <c:xMode val="edge"/>
              <c:yMode val="edge"/>
              <c:x val="0.43114356425148187"/>
              <c:y val="0.93539761718266889"/>
            </c:manualLayout>
          </c:layout>
          <c:overlay val="0"/>
        </c:title>
        <c:numFmt formatCode="mmm\-yy" sourceLinked="0"/>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mn-lt"/>
                <a:ea typeface="Times New Roman"/>
                <a:cs typeface="Arial" pitchFamily="34" charset="0"/>
              </a:defRPr>
            </a:pPr>
            <a:endParaRPr lang="en-US"/>
          </a:p>
        </c:txPr>
        <c:crossAx val="110053248"/>
        <c:crosses val="autoZero"/>
        <c:auto val="1"/>
        <c:lblOffset val="100"/>
        <c:baseTimeUnit val="months"/>
        <c:minorUnit val="1"/>
        <c:minorTimeUnit val="months"/>
      </c:dateAx>
      <c:valAx>
        <c:axId val="110053248"/>
        <c:scaling>
          <c:orientation val="minMax"/>
        </c:scaling>
        <c:delete val="0"/>
        <c:axPos val="l"/>
        <c:majorGridlines>
          <c:spPr>
            <a:ln w="3175">
              <a:solidFill>
                <a:srgbClr val="000000"/>
              </a:solidFill>
              <a:prstDash val="solid"/>
            </a:ln>
          </c:spPr>
        </c:majorGridlines>
        <c:title>
          <c:tx>
            <c:rich>
              <a:bodyPr rot="-5400000" vert="horz"/>
              <a:lstStyle/>
              <a:p>
                <a:pPr>
                  <a:defRPr sz="1600" b="1">
                    <a:latin typeface="+mn-lt"/>
                  </a:defRPr>
                </a:pPr>
                <a:r>
                  <a:rPr lang="en-US" sz="1600" b="1">
                    <a:latin typeface="+mn-lt"/>
                  </a:rPr>
                  <a:t># of Complaints</a:t>
                </a:r>
              </a:p>
            </c:rich>
          </c:tx>
          <c:layout>
            <c:manualLayout>
              <c:xMode val="edge"/>
              <c:yMode val="edge"/>
              <c:x val="7.6916871046856846E-3"/>
              <c:y val="0.42242117747833824"/>
            </c:manualLayout>
          </c:layout>
          <c:overlay val="0"/>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n-lt"/>
                <a:ea typeface="Arial"/>
                <a:cs typeface="Arial"/>
              </a:defRPr>
            </a:pPr>
            <a:endParaRPr lang="en-US"/>
          </a:p>
        </c:txPr>
        <c:crossAx val="110051328"/>
        <c:crosses val="autoZero"/>
        <c:crossBetween val="between"/>
        <c:majorUnit val="1"/>
      </c:valAx>
      <c:spPr>
        <a:noFill/>
        <a:ln w="12700">
          <a:solidFill>
            <a:srgbClr val="808080"/>
          </a:solidFill>
          <a:prstDash val="solid"/>
        </a:ln>
      </c:spPr>
    </c:plotArea>
    <c:legend>
      <c:legendPos val="r"/>
      <c:legendEntry>
        <c:idx val="6"/>
        <c:txPr>
          <a:bodyPr/>
          <a:lstStyle/>
          <a:p>
            <a:pPr>
              <a:defRPr sz="1100" b="0" i="0" u="none" strike="noStrike" baseline="0">
                <a:solidFill>
                  <a:srgbClr val="000000"/>
                </a:solidFill>
                <a:latin typeface="+mn-lt"/>
                <a:ea typeface="Times New Roman"/>
                <a:cs typeface="Times New Roman"/>
              </a:defRPr>
            </a:pPr>
            <a:endParaRPr lang="en-US"/>
          </a:p>
        </c:txPr>
      </c:legendEntry>
      <c:legendEntry>
        <c:idx val="8"/>
        <c:txPr>
          <a:bodyPr/>
          <a:lstStyle/>
          <a:p>
            <a:pPr>
              <a:defRPr sz="1100" b="0" i="0" u="none" strike="noStrike" baseline="0">
                <a:solidFill>
                  <a:srgbClr val="000000"/>
                </a:solidFill>
                <a:latin typeface="+mn-lt"/>
                <a:ea typeface="Times New Roman"/>
                <a:cs typeface="Times New Roman"/>
              </a:defRPr>
            </a:pPr>
            <a:endParaRPr lang="en-US"/>
          </a:p>
        </c:txPr>
      </c:legendEntry>
      <c:layout>
        <c:manualLayout>
          <c:xMode val="edge"/>
          <c:yMode val="edge"/>
          <c:x val="0.84763536592989708"/>
          <c:y val="0.27502914091879332"/>
          <c:w val="0.13050407876593165"/>
          <c:h val="0.48517175340566787"/>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mn-lt"/>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0"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381000</xdr:colOff>
      <xdr:row>16</xdr:row>
      <xdr:rowOff>152400</xdr:rowOff>
    </xdr:from>
    <xdr:to>
      <xdr:col>22</xdr:col>
      <xdr:colOff>333374</xdr:colOff>
      <xdr:row>43</xdr:row>
      <xdr:rowOff>19050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296400" cy="607060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1"/>
  <sheetViews>
    <sheetView topLeftCell="A118" workbookViewId="0">
      <selection activeCell="C151" sqref="C151"/>
    </sheetView>
  </sheetViews>
  <sheetFormatPr defaultRowHeight="14.4" x14ac:dyDescent="0.3"/>
  <cols>
    <col min="1" max="1" width="24.44140625" customWidth="1"/>
    <col min="2" max="2" width="10" customWidth="1"/>
  </cols>
  <sheetData>
    <row r="1" spans="1:2" x14ac:dyDescent="0.3">
      <c r="A1" s="8" t="s">
        <v>1100</v>
      </c>
      <c r="B1" s="8" t="s">
        <v>1101</v>
      </c>
    </row>
    <row r="2" spans="1:2" x14ac:dyDescent="0.3">
      <c r="A2" s="10" t="s">
        <v>129</v>
      </c>
      <c r="B2" s="11">
        <v>1</v>
      </c>
    </row>
    <row r="3" spans="1:2" x14ac:dyDescent="0.3">
      <c r="A3" s="9" t="s">
        <v>57</v>
      </c>
      <c r="B3" s="9">
        <v>2</v>
      </c>
    </row>
    <row r="4" spans="1:2" x14ac:dyDescent="0.3">
      <c r="A4" s="9" t="s">
        <v>1200</v>
      </c>
      <c r="B4" s="9">
        <v>3</v>
      </c>
    </row>
    <row r="5" spans="1:2" x14ac:dyDescent="0.3">
      <c r="A5" s="9" t="s">
        <v>1102</v>
      </c>
      <c r="B5" s="9">
        <v>4</v>
      </c>
    </row>
    <row r="6" spans="1:2" x14ac:dyDescent="0.3">
      <c r="A6" s="9" t="s">
        <v>610</v>
      </c>
      <c r="B6" s="9">
        <v>5</v>
      </c>
    </row>
    <row r="7" spans="1:2" x14ac:dyDescent="0.3">
      <c r="A7" s="9" t="s">
        <v>448</v>
      </c>
      <c r="B7" s="9">
        <v>6</v>
      </c>
    </row>
    <row r="8" spans="1:2" x14ac:dyDescent="0.3">
      <c r="A8" s="9" t="s">
        <v>1116</v>
      </c>
      <c r="B8" s="9">
        <v>7</v>
      </c>
    </row>
    <row r="9" spans="1:2" x14ac:dyDescent="0.3">
      <c r="A9" s="9" t="s">
        <v>879</v>
      </c>
      <c r="B9" s="9">
        <v>8</v>
      </c>
    </row>
    <row r="10" spans="1:2" x14ac:dyDescent="0.3">
      <c r="A10" s="9" t="s">
        <v>1103</v>
      </c>
      <c r="B10" s="9">
        <v>9</v>
      </c>
    </row>
    <row r="11" spans="1:2" x14ac:dyDescent="0.3">
      <c r="A11" s="9" t="s">
        <v>207</v>
      </c>
      <c r="B11" s="9">
        <v>10</v>
      </c>
    </row>
    <row r="12" spans="1:2" x14ac:dyDescent="0.3">
      <c r="A12" s="9" t="s">
        <v>238</v>
      </c>
      <c r="B12" s="9">
        <v>11</v>
      </c>
    </row>
    <row r="13" spans="1:2" x14ac:dyDescent="0.3">
      <c r="A13" s="9" t="s">
        <v>736</v>
      </c>
      <c r="B13" s="9">
        <v>12</v>
      </c>
    </row>
    <row r="14" spans="1:2" x14ac:dyDescent="0.3">
      <c r="A14" s="9" t="s">
        <v>792</v>
      </c>
      <c r="B14" s="9">
        <v>13</v>
      </c>
    </row>
    <row r="15" spans="1:2" x14ac:dyDescent="0.3">
      <c r="A15" s="9" t="s">
        <v>871</v>
      </c>
      <c r="B15" s="9">
        <v>14</v>
      </c>
    </row>
    <row r="16" spans="1:2" x14ac:dyDescent="0.3">
      <c r="A16" s="9" t="s">
        <v>1117</v>
      </c>
      <c r="B16" s="9">
        <v>15</v>
      </c>
    </row>
    <row r="17" spans="1:2" x14ac:dyDescent="0.3">
      <c r="A17" s="9" t="s">
        <v>100</v>
      </c>
      <c r="B17" s="9">
        <v>16</v>
      </c>
    </row>
    <row r="18" spans="1:2" x14ac:dyDescent="0.3">
      <c r="A18" s="9" t="s">
        <v>60</v>
      </c>
      <c r="B18" s="9">
        <v>17</v>
      </c>
    </row>
    <row r="19" spans="1:2" x14ac:dyDescent="0.3">
      <c r="A19" s="9" t="s">
        <v>133</v>
      </c>
      <c r="B19" s="9">
        <v>18</v>
      </c>
    </row>
    <row r="20" spans="1:2" x14ac:dyDescent="0.3">
      <c r="A20" s="9" t="s">
        <v>261</v>
      </c>
      <c r="B20" s="9">
        <v>19</v>
      </c>
    </row>
    <row r="21" spans="1:2" x14ac:dyDescent="0.3">
      <c r="A21" s="9" t="s">
        <v>244</v>
      </c>
      <c r="B21" s="9">
        <v>20</v>
      </c>
    </row>
    <row r="22" spans="1:2" x14ac:dyDescent="0.3">
      <c r="A22" s="10" t="s">
        <v>1112</v>
      </c>
      <c r="B22" s="9">
        <v>21</v>
      </c>
    </row>
    <row r="23" spans="1:2" x14ac:dyDescent="0.3">
      <c r="A23" s="9" t="s">
        <v>94</v>
      </c>
      <c r="B23" s="9">
        <v>22</v>
      </c>
    </row>
    <row r="24" spans="1:2" x14ac:dyDescent="0.3">
      <c r="A24" s="9" t="s">
        <v>28</v>
      </c>
      <c r="B24" s="9">
        <v>23</v>
      </c>
    </row>
    <row r="25" spans="1:2" x14ac:dyDescent="0.3">
      <c r="A25" s="9" t="s">
        <v>1893</v>
      </c>
      <c r="B25" s="9">
        <v>24</v>
      </c>
    </row>
    <row r="26" spans="1:2" x14ac:dyDescent="0.3">
      <c r="A26" s="9" t="s">
        <v>617</v>
      </c>
      <c r="B26" s="9">
        <v>25</v>
      </c>
    </row>
    <row r="27" spans="1:2" x14ac:dyDescent="0.3">
      <c r="A27" s="9" t="s">
        <v>415</v>
      </c>
      <c r="B27" s="9">
        <v>26</v>
      </c>
    </row>
    <row r="28" spans="1:2" x14ac:dyDescent="0.3">
      <c r="A28" s="9" t="s">
        <v>139</v>
      </c>
      <c r="B28" s="9">
        <v>27</v>
      </c>
    </row>
    <row r="29" spans="1:2" x14ac:dyDescent="0.3">
      <c r="A29" s="9" t="s">
        <v>582</v>
      </c>
      <c r="B29" s="9">
        <v>28</v>
      </c>
    </row>
    <row r="30" spans="1:2" x14ac:dyDescent="0.3">
      <c r="A30" s="9" t="s">
        <v>1106</v>
      </c>
      <c r="B30" s="9">
        <v>29</v>
      </c>
    </row>
    <row r="31" spans="1:2" x14ac:dyDescent="0.3">
      <c r="A31" s="9" t="s">
        <v>42</v>
      </c>
      <c r="B31" s="9">
        <v>30</v>
      </c>
    </row>
    <row r="32" spans="1:2" x14ac:dyDescent="0.3">
      <c r="A32" s="9" t="s">
        <v>861</v>
      </c>
      <c r="B32" s="9">
        <v>31</v>
      </c>
    </row>
    <row r="33" spans="1:2" x14ac:dyDescent="0.3">
      <c r="A33" s="9" t="s">
        <v>1110</v>
      </c>
      <c r="B33" s="9">
        <v>32</v>
      </c>
    </row>
    <row r="34" spans="1:2" x14ac:dyDescent="0.3">
      <c r="A34" s="9" t="s">
        <v>805</v>
      </c>
      <c r="B34" s="9">
        <v>33</v>
      </c>
    </row>
    <row r="35" spans="1:2" x14ac:dyDescent="0.3">
      <c r="A35" s="9" t="s">
        <v>323</v>
      </c>
      <c r="B35" s="9">
        <v>34</v>
      </c>
    </row>
    <row r="36" spans="1:2" x14ac:dyDescent="0.3">
      <c r="A36" s="9" t="s">
        <v>181</v>
      </c>
      <c r="B36" s="9">
        <v>35</v>
      </c>
    </row>
    <row r="37" spans="1:2" x14ac:dyDescent="0.3">
      <c r="A37" s="9" t="s">
        <v>84</v>
      </c>
      <c r="B37" s="9">
        <v>36</v>
      </c>
    </row>
    <row r="38" spans="1:2" x14ac:dyDescent="0.3">
      <c r="A38" s="9" t="s">
        <v>636</v>
      </c>
      <c r="B38" s="9">
        <v>37</v>
      </c>
    </row>
    <row r="39" spans="1:2" x14ac:dyDescent="0.3">
      <c r="A39" s="9" t="s">
        <v>787</v>
      </c>
      <c r="B39" s="9">
        <v>38</v>
      </c>
    </row>
    <row r="40" spans="1:2" x14ac:dyDescent="0.3">
      <c r="A40" s="9" t="s">
        <v>564</v>
      </c>
      <c r="B40" s="9">
        <v>39</v>
      </c>
    </row>
    <row r="41" spans="1:2" x14ac:dyDescent="0.3">
      <c r="A41" s="9" t="s">
        <v>797</v>
      </c>
      <c r="B41" s="9">
        <v>40</v>
      </c>
    </row>
    <row r="42" spans="1:2" x14ac:dyDescent="0.3">
      <c r="A42" s="9" t="s">
        <v>822</v>
      </c>
      <c r="B42" s="9">
        <v>41</v>
      </c>
    </row>
    <row r="43" spans="1:2" x14ac:dyDescent="0.3">
      <c r="A43" s="9" t="s">
        <v>728</v>
      </c>
      <c r="B43" s="9">
        <v>42</v>
      </c>
    </row>
    <row r="44" spans="1:2" x14ac:dyDescent="0.3">
      <c r="A44" s="9" t="s">
        <v>865</v>
      </c>
      <c r="B44" s="9">
        <v>43</v>
      </c>
    </row>
    <row r="45" spans="1:2" x14ac:dyDescent="0.3">
      <c r="A45" s="9" t="s">
        <v>703</v>
      </c>
      <c r="B45" s="9">
        <v>44</v>
      </c>
    </row>
    <row r="46" spans="1:2" x14ac:dyDescent="0.3">
      <c r="A46" s="9" t="s">
        <v>630</v>
      </c>
      <c r="B46" s="9">
        <v>45</v>
      </c>
    </row>
    <row r="47" spans="1:2" x14ac:dyDescent="0.3">
      <c r="A47" s="9" t="s">
        <v>772</v>
      </c>
      <c r="B47" s="9">
        <v>46</v>
      </c>
    </row>
    <row r="48" spans="1:2" x14ac:dyDescent="0.3">
      <c r="A48" s="9" t="s">
        <v>213</v>
      </c>
      <c r="B48" s="9">
        <v>47</v>
      </c>
    </row>
    <row r="49" spans="1:2" x14ac:dyDescent="0.3">
      <c r="A49" s="9" t="s">
        <v>477</v>
      </c>
      <c r="B49" s="9">
        <v>48</v>
      </c>
    </row>
    <row r="50" spans="1:2" x14ac:dyDescent="0.3">
      <c r="A50" s="9" t="s">
        <v>952</v>
      </c>
      <c r="B50" s="9">
        <v>49</v>
      </c>
    </row>
    <row r="51" spans="1:2" x14ac:dyDescent="0.3">
      <c r="A51" s="9" t="s">
        <v>642</v>
      </c>
      <c r="B51" s="9">
        <v>50</v>
      </c>
    </row>
    <row r="52" spans="1:2" x14ac:dyDescent="0.3">
      <c r="A52" s="9" t="s">
        <v>939</v>
      </c>
      <c r="B52" s="9">
        <v>51</v>
      </c>
    </row>
    <row r="53" spans="1:2" x14ac:dyDescent="0.3">
      <c r="A53" s="9" t="s">
        <v>119</v>
      </c>
      <c r="B53" s="9">
        <v>52</v>
      </c>
    </row>
    <row r="54" spans="1:2" x14ac:dyDescent="0.3">
      <c r="A54" s="9" t="s">
        <v>1105</v>
      </c>
      <c r="B54" s="9">
        <v>53</v>
      </c>
    </row>
    <row r="55" spans="1:2" x14ac:dyDescent="0.3">
      <c r="A55" s="9" t="s">
        <v>556</v>
      </c>
      <c r="B55" s="9">
        <v>54</v>
      </c>
    </row>
    <row r="56" spans="1:2" x14ac:dyDescent="0.3">
      <c r="A56" s="9" t="s">
        <v>746</v>
      </c>
      <c r="B56" s="9">
        <v>55</v>
      </c>
    </row>
    <row r="57" spans="1:2" x14ac:dyDescent="0.3">
      <c r="A57" s="9" t="s">
        <v>109</v>
      </c>
      <c r="B57" s="9">
        <v>56</v>
      </c>
    </row>
    <row r="58" spans="1:2" x14ac:dyDescent="0.3">
      <c r="A58" s="9" t="s">
        <v>515</v>
      </c>
      <c r="B58" s="9">
        <v>57</v>
      </c>
    </row>
    <row r="59" spans="1:2" x14ac:dyDescent="0.3">
      <c r="A59" s="9" t="s">
        <v>497</v>
      </c>
      <c r="B59" s="9">
        <v>58</v>
      </c>
    </row>
    <row r="60" spans="1:2" x14ac:dyDescent="0.3">
      <c r="A60" s="9" t="s">
        <v>899</v>
      </c>
      <c r="B60" s="9">
        <v>59</v>
      </c>
    </row>
    <row r="61" spans="1:2" x14ac:dyDescent="0.3">
      <c r="A61" s="9" t="s">
        <v>834</v>
      </c>
      <c r="B61" s="9">
        <v>60</v>
      </c>
    </row>
    <row r="62" spans="1:2" x14ac:dyDescent="0.3">
      <c r="A62" s="9" t="s">
        <v>227</v>
      </c>
      <c r="B62" s="9">
        <v>61</v>
      </c>
    </row>
    <row r="63" spans="1:2" x14ac:dyDescent="0.3">
      <c r="A63" s="9" t="s">
        <v>777</v>
      </c>
      <c r="B63" s="9">
        <v>62</v>
      </c>
    </row>
    <row r="64" spans="1:2" x14ac:dyDescent="0.3">
      <c r="A64" s="9" t="s">
        <v>1108</v>
      </c>
      <c r="B64" s="9">
        <v>63</v>
      </c>
    </row>
    <row r="65" spans="1:2" x14ac:dyDescent="0.3">
      <c r="A65" s="9" t="s">
        <v>1107</v>
      </c>
      <c r="B65" s="9">
        <v>64</v>
      </c>
    </row>
    <row r="66" spans="1:2" x14ac:dyDescent="0.3">
      <c r="A66" s="9" t="s">
        <v>1109</v>
      </c>
      <c r="B66" s="9">
        <v>65</v>
      </c>
    </row>
    <row r="67" spans="1:2" x14ac:dyDescent="0.3">
      <c r="A67" s="9" t="s">
        <v>1118</v>
      </c>
      <c r="B67" s="9">
        <v>66</v>
      </c>
    </row>
    <row r="68" spans="1:2" x14ac:dyDescent="0.3">
      <c r="A68" s="9" t="s">
        <v>151</v>
      </c>
      <c r="B68" s="9">
        <v>67</v>
      </c>
    </row>
    <row r="69" spans="1:2" x14ac:dyDescent="0.3">
      <c r="A69" s="9" t="s">
        <v>916</v>
      </c>
      <c r="B69" s="9">
        <v>68</v>
      </c>
    </row>
    <row r="70" spans="1:2" x14ac:dyDescent="0.3">
      <c r="A70" s="9" t="s">
        <v>47</v>
      </c>
      <c r="B70" s="9">
        <v>69</v>
      </c>
    </row>
    <row r="71" spans="1:2" x14ac:dyDescent="0.3">
      <c r="A71" s="9" t="s">
        <v>521</v>
      </c>
      <c r="B71" s="9">
        <v>70</v>
      </c>
    </row>
    <row r="72" spans="1:2" x14ac:dyDescent="0.3">
      <c r="A72" s="9" t="s">
        <v>886</v>
      </c>
      <c r="B72" s="9">
        <v>71</v>
      </c>
    </row>
    <row r="73" spans="1:2" x14ac:dyDescent="0.3">
      <c r="A73" s="9" t="s">
        <v>15</v>
      </c>
      <c r="B73" s="9">
        <v>72</v>
      </c>
    </row>
    <row r="74" spans="1:2" x14ac:dyDescent="0.3">
      <c r="A74" s="9" t="s">
        <v>33</v>
      </c>
      <c r="B74" s="9">
        <v>73</v>
      </c>
    </row>
    <row r="75" spans="1:2" x14ac:dyDescent="0.3">
      <c r="A75" s="9" t="s">
        <v>740</v>
      </c>
      <c r="B75" s="9">
        <v>74</v>
      </c>
    </row>
    <row r="76" spans="1:2" x14ac:dyDescent="0.3">
      <c r="A76" s="9" t="s">
        <v>799</v>
      </c>
      <c r="B76" s="9">
        <v>75</v>
      </c>
    </row>
    <row r="77" spans="1:2" x14ac:dyDescent="0.3">
      <c r="A77" s="9" t="s">
        <v>484</v>
      </c>
      <c r="B77" s="9">
        <v>76</v>
      </c>
    </row>
    <row r="78" spans="1:2" x14ac:dyDescent="0.3">
      <c r="A78" s="9" t="s">
        <v>1113</v>
      </c>
      <c r="B78" s="9">
        <v>77</v>
      </c>
    </row>
    <row r="79" spans="1:2" x14ac:dyDescent="0.3">
      <c r="A79" s="9" t="s">
        <v>1114</v>
      </c>
      <c r="B79" s="9">
        <v>78</v>
      </c>
    </row>
    <row r="80" spans="1:2" x14ac:dyDescent="0.3">
      <c r="A80" s="9" t="s">
        <v>1115</v>
      </c>
      <c r="B80" s="9">
        <v>79</v>
      </c>
    </row>
    <row r="81" spans="1:2" x14ac:dyDescent="0.3">
      <c r="A81" s="9" t="s">
        <v>592</v>
      </c>
      <c r="B81" s="9">
        <v>80</v>
      </c>
    </row>
    <row r="82" spans="1:2" x14ac:dyDescent="0.3">
      <c r="A82" s="9" t="s">
        <v>869</v>
      </c>
      <c r="B82" s="9">
        <v>81</v>
      </c>
    </row>
    <row r="83" spans="1:2" x14ac:dyDescent="0.3">
      <c r="A83" s="9" t="s">
        <v>454</v>
      </c>
      <c r="B83" s="9">
        <v>82</v>
      </c>
    </row>
    <row r="84" spans="1:2" x14ac:dyDescent="0.3">
      <c r="A84" s="10" t="s">
        <v>970</v>
      </c>
      <c r="B84" s="9">
        <v>83</v>
      </c>
    </row>
    <row r="85" spans="1:2" x14ac:dyDescent="0.3">
      <c r="A85" s="10" t="s">
        <v>991</v>
      </c>
      <c r="B85" s="9">
        <v>84</v>
      </c>
    </row>
    <row r="86" spans="1:2" x14ac:dyDescent="0.3">
      <c r="A86" s="10" t="s">
        <v>1010</v>
      </c>
      <c r="B86" s="9">
        <v>85</v>
      </c>
    </row>
    <row r="87" spans="1:2" x14ac:dyDescent="0.3">
      <c r="A87" s="10" t="s">
        <v>1016</v>
      </c>
      <c r="B87" s="9">
        <v>86</v>
      </c>
    </row>
    <row r="88" spans="1:2" x14ac:dyDescent="0.3">
      <c r="A88" s="10" t="s">
        <v>1026</v>
      </c>
      <c r="B88" s="9">
        <v>87</v>
      </c>
    </row>
    <row r="89" spans="1:2" x14ac:dyDescent="0.3">
      <c r="A89" s="10" t="s">
        <v>1119</v>
      </c>
      <c r="B89" s="9">
        <v>88</v>
      </c>
    </row>
    <row r="90" spans="1:2" x14ac:dyDescent="0.3">
      <c r="A90" s="10" t="s">
        <v>1048</v>
      </c>
      <c r="B90" s="9">
        <v>89</v>
      </c>
    </row>
    <row r="91" spans="1:2" x14ac:dyDescent="0.3">
      <c r="A91" s="10" t="s">
        <v>479</v>
      </c>
      <c r="B91" s="9">
        <v>90</v>
      </c>
    </row>
    <row r="92" spans="1:2" x14ac:dyDescent="0.3">
      <c r="A92" s="10" t="s">
        <v>1057</v>
      </c>
      <c r="B92" s="9">
        <v>91</v>
      </c>
    </row>
    <row r="93" spans="1:2" x14ac:dyDescent="0.3">
      <c r="A93" s="9" t="s">
        <v>1111</v>
      </c>
      <c r="B93" s="9">
        <v>92</v>
      </c>
    </row>
    <row r="94" spans="1:2" x14ac:dyDescent="0.3">
      <c r="A94" s="9" t="s">
        <v>1066</v>
      </c>
      <c r="B94" s="9">
        <v>93</v>
      </c>
    </row>
    <row r="95" spans="1:2" x14ac:dyDescent="0.3">
      <c r="A95" s="10" t="s">
        <v>1104</v>
      </c>
      <c r="B95" s="9">
        <v>94</v>
      </c>
    </row>
    <row r="96" spans="1:2" x14ac:dyDescent="0.3">
      <c r="A96" s="9" t="s">
        <v>1075</v>
      </c>
      <c r="B96" s="9">
        <v>95</v>
      </c>
    </row>
    <row r="97" spans="1:2" x14ac:dyDescent="0.3">
      <c r="A97" s="9" t="s">
        <v>2199</v>
      </c>
      <c r="B97" s="9">
        <v>96</v>
      </c>
    </row>
    <row r="98" spans="1:2" x14ac:dyDescent="0.3">
      <c r="A98" s="9" t="s">
        <v>1142</v>
      </c>
      <c r="B98" s="9">
        <v>97</v>
      </c>
    </row>
    <row r="99" spans="1:2" x14ac:dyDescent="0.3">
      <c r="A99" s="9" t="s">
        <v>1190</v>
      </c>
      <c r="B99" s="9">
        <v>98</v>
      </c>
    </row>
    <row r="100" spans="1:2" x14ac:dyDescent="0.3">
      <c r="A100" s="9" t="s">
        <v>1197</v>
      </c>
      <c r="B100" s="9">
        <v>99</v>
      </c>
    </row>
    <row r="101" spans="1:2" x14ac:dyDescent="0.3">
      <c r="A101" s="9" t="s">
        <v>1206</v>
      </c>
      <c r="B101" s="9">
        <v>100</v>
      </c>
    </row>
    <row r="102" spans="1:2" x14ac:dyDescent="0.3">
      <c r="A102" s="9" t="s">
        <v>1294</v>
      </c>
      <c r="B102" s="9">
        <v>101</v>
      </c>
    </row>
    <row r="103" spans="1:2" x14ac:dyDescent="0.3">
      <c r="A103" s="9" t="s">
        <v>1302</v>
      </c>
      <c r="B103" s="9">
        <v>102</v>
      </c>
    </row>
    <row r="104" spans="1:2" x14ac:dyDescent="0.3">
      <c r="A104" s="9" t="s">
        <v>1337</v>
      </c>
      <c r="B104" s="9">
        <v>103</v>
      </c>
    </row>
    <row r="105" spans="1:2" x14ac:dyDescent="0.3">
      <c r="A105" s="9" t="s">
        <v>1343</v>
      </c>
      <c r="B105" s="9">
        <v>104</v>
      </c>
    </row>
    <row r="106" spans="1:2" x14ac:dyDescent="0.3">
      <c r="A106" s="9" t="s">
        <v>1351</v>
      </c>
      <c r="B106" s="9">
        <v>105</v>
      </c>
    </row>
    <row r="107" spans="1:2" x14ac:dyDescent="0.3">
      <c r="A107" s="9" t="s">
        <v>1362</v>
      </c>
      <c r="B107" s="9">
        <v>106</v>
      </c>
    </row>
    <row r="108" spans="1:2" x14ac:dyDescent="0.3">
      <c r="A108" s="9" t="s">
        <v>2004</v>
      </c>
      <c r="B108" s="9">
        <v>107</v>
      </c>
    </row>
    <row r="109" spans="1:2" x14ac:dyDescent="0.3">
      <c r="A109" s="9" t="s">
        <v>1396</v>
      </c>
      <c r="B109" s="9">
        <v>108</v>
      </c>
    </row>
    <row r="110" spans="1:2" x14ac:dyDescent="0.3">
      <c r="A110" s="9" t="s">
        <v>1418</v>
      </c>
      <c r="B110" s="9">
        <v>109</v>
      </c>
    </row>
    <row r="111" spans="1:2" x14ac:dyDescent="0.3">
      <c r="A111" s="9" t="s">
        <v>1424</v>
      </c>
      <c r="B111" s="9">
        <v>110</v>
      </c>
    </row>
    <row r="112" spans="1:2" x14ac:dyDescent="0.3">
      <c r="A112" s="9" t="s">
        <v>1433</v>
      </c>
      <c r="B112" s="9">
        <v>111</v>
      </c>
    </row>
    <row r="113" spans="1:7" x14ac:dyDescent="0.3">
      <c r="A113" s="9" t="s">
        <v>1943</v>
      </c>
      <c r="B113" s="9">
        <v>112</v>
      </c>
    </row>
    <row r="114" spans="1:7" x14ac:dyDescent="0.3">
      <c r="A114" s="9" t="s">
        <v>1481</v>
      </c>
      <c r="B114" s="9">
        <v>113</v>
      </c>
    </row>
    <row r="115" spans="1:7" x14ac:dyDescent="0.3">
      <c r="A115" s="9" t="s">
        <v>1500</v>
      </c>
      <c r="B115" s="9">
        <v>114</v>
      </c>
    </row>
    <row r="116" spans="1:7" x14ac:dyDescent="0.3">
      <c r="A116" s="9" t="s">
        <v>1542</v>
      </c>
      <c r="B116" s="9">
        <v>115</v>
      </c>
    </row>
    <row r="117" spans="1:7" x14ac:dyDescent="0.3">
      <c r="A117" s="9" t="s">
        <v>1656</v>
      </c>
      <c r="B117" s="9">
        <v>116</v>
      </c>
    </row>
    <row r="118" spans="1:7" x14ac:dyDescent="0.3">
      <c r="A118" s="9" t="s">
        <v>1700</v>
      </c>
      <c r="B118" s="9">
        <v>117</v>
      </c>
    </row>
    <row r="119" spans="1:7" x14ac:dyDescent="0.3">
      <c r="A119" s="9" t="s">
        <v>1707</v>
      </c>
      <c r="B119" s="9">
        <v>118</v>
      </c>
    </row>
    <row r="120" spans="1:7" x14ac:dyDescent="0.3">
      <c r="A120" s="9" t="s">
        <v>2150</v>
      </c>
      <c r="B120" s="9">
        <v>119</v>
      </c>
    </row>
    <row r="121" spans="1:7" x14ac:dyDescent="0.3">
      <c r="A121" s="9" t="s">
        <v>1894</v>
      </c>
      <c r="B121" s="9">
        <v>120</v>
      </c>
    </row>
    <row r="122" spans="1:7" x14ac:dyDescent="0.3">
      <c r="A122" s="9" t="s">
        <v>1911</v>
      </c>
      <c r="B122" s="9">
        <v>121</v>
      </c>
    </row>
    <row r="123" spans="1:7" x14ac:dyDescent="0.3">
      <c r="A123" s="9" t="s">
        <v>1966</v>
      </c>
      <c r="B123" s="9">
        <v>122</v>
      </c>
    </row>
    <row r="124" spans="1:7" x14ac:dyDescent="0.3">
      <c r="A124" s="9" t="s">
        <v>1982</v>
      </c>
      <c r="B124" s="9">
        <v>123</v>
      </c>
      <c r="F124" s="33"/>
      <c r="G124" s="33"/>
    </row>
    <row r="125" spans="1:7" x14ac:dyDescent="0.3">
      <c r="A125" s="9" t="s">
        <v>2098</v>
      </c>
      <c r="B125" s="9">
        <v>124</v>
      </c>
      <c r="F125" s="33"/>
      <c r="G125" s="33"/>
    </row>
    <row r="126" spans="1:7" x14ac:dyDescent="0.3">
      <c r="A126" s="9" t="s">
        <v>2097</v>
      </c>
      <c r="B126" s="9">
        <v>125</v>
      </c>
      <c r="F126" s="33"/>
      <c r="G126" s="33"/>
    </row>
    <row r="127" spans="1:7" x14ac:dyDescent="0.3">
      <c r="A127" s="9" t="s">
        <v>1894</v>
      </c>
      <c r="B127" s="9">
        <v>126</v>
      </c>
    </row>
    <row r="128" spans="1:7" x14ac:dyDescent="0.3">
      <c r="A128" s="9" t="s">
        <v>2107</v>
      </c>
      <c r="B128" s="9">
        <v>127</v>
      </c>
    </row>
    <row r="129" spans="1:2" x14ac:dyDescent="0.3">
      <c r="A129" s="9" t="s">
        <v>2138</v>
      </c>
      <c r="B129" s="9">
        <v>128</v>
      </c>
    </row>
    <row r="130" spans="1:2" x14ac:dyDescent="0.3">
      <c r="A130" s="9" t="s">
        <v>2139</v>
      </c>
      <c r="B130" s="9">
        <v>129</v>
      </c>
    </row>
    <row r="131" spans="1:2" x14ac:dyDescent="0.3">
      <c r="A131" s="9" t="s">
        <v>2161</v>
      </c>
      <c r="B131" s="9">
        <v>130</v>
      </c>
    </row>
    <row r="132" spans="1:2" x14ac:dyDescent="0.3">
      <c r="A132" s="9" t="s">
        <v>2187</v>
      </c>
      <c r="B132" s="9">
        <v>131</v>
      </c>
    </row>
    <row r="133" spans="1:2" x14ac:dyDescent="0.3">
      <c r="A133" s="9" t="s">
        <v>2194</v>
      </c>
      <c r="B133" s="9">
        <v>132</v>
      </c>
    </row>
    <row r="134" spans="1:2" x14ac:dyDescent="0.3">
      <c r="A134" s="9" t="s">
        <v>2206</v>
      </c>
      <c r="B134" s="9">
        <v>133</v>
      </c>
    </row>
    <row r="135" spans="1:2" x14ac:dyDescent="0.3">
      <c r="A135" s="9" t="s">
        <v>2241</v>
      </c>
      <c r="B135" s="9">
        <v>134</v>
      </c>
    </row>
    <row r="136" spans="1:2" x14ac:dyDescent="0.3">
      <c r="A136" s="9" t="s">
        <v>2258</v>
      </c>
      <c r="B136" s="9">
        <v>135</v>
      </c>
    </row>
    <row r="137" spans="1:2" x14ac:dyDescent="0.3">
      <c r="A137" s="69" t="s">
        <v>2265</v>
      </c>
      <c r="B137" s="9">
        <v>136</v>
      </c>
    </row>
    <row r="138" spans="1:2" x14ac:dyDescent="0.3">
      <c r="A138" s="69" t="s">
        <v>2266</v>
      </c>
      <c r="B138" s="9">
        <v>137</v>
      </c>
    </row>
    <row r="139" spans="1:2" x14ac:dyDescent="0.3">
      <c r="A139" s="69" t="s">
        <v>2267</v>
      </c>
      <c r="B139" s="9">
        <v>138</v>
      </c>
    </row>
    <row r="140" spans="1:2" x14ac:dyDescent="0.3">
      <c r="A140" s="71" t="s">
        <v>2277</v>
      </c>
      <c r="B140" s="9">
        <v>139</v>
      </c>
    </row>
    <row r="141" spans="1:2" x14ac:dyDescent="0.3">
      <c r="A141" s="71" t="s">
        <v>2286</v>
      </c>
      <c r="B141" s="9">
        <v>140</v>
      </c>
    </row>
    <row r="142" spans="1:2" x14ac:dyDescent="0.3">
      <c r="A142" s="71" t="s">
        <v>2297</v>
      </c>
      <c r="B142" s="9">
        <v>141</v>
      </c>
    </row>
    <row r="143" spans="1:2" x14ac:dyDescent="0.3">
      <c r="A143" s="71" t="s">
        <v>2304</v>
      </c>
      <c r="B143" s="9">
        <v>142</v>
      </c>
    </row>
    <row r="144" spans="1:2" x14ac:dyDescent="0.3">
      <c r="A144" s="71" t="s">
        <v>2315</v>
      </c>
      <c r="B144" s="9">
        <v>143</v>
      </c>
    </row>
    <row r="145" spans="1:2" x14ac:dyDescent="0.3">
      <c r="A145" s="71" t="s">
        <v>2328</v>
      </c>
      <c r="B145" s="9">
        <v>144</v>
      </c>
    </row>
    <row r="146" spans="1:2" x14ac:dyDescent="0.3">
      <c r="A146" s="71" t="s">
        <v>2345</v>
      </c>
      <c r="B146" s="9">
        <v>145</v>
      </c>
    </row>
    <row r="147" spans="1:2" x14ac:dyDescent="0.3">
      <c r="A147" s="71" t="s">
        <v>2351</v>
      </c>
      <c r="B147" s="9">
        <v>146</v>
      </c>
    </row>
    <row r="148" spans="1:2" x14ac:dyDescent="0.3">
      <c r="A148" s="71" t="s">
        <v>2362</v>
      </c>
      <c r="B148" s="9">
        <v>147</v>
      </c>
    </row>
    <row r="149" spans="1:2" x14ac:dyDescent="0.3">
      <c r="A149" s="71" t="s">
        <v>2369</v>
      </c>
      <c r="B149" s="9">
        <v>148</v>
      </c>
    </row>
    <row r="150" spans="1:2" x14ac:dyDescent="0.3">
      <c r="A150" s="71" t="s">
        <v>2375</v>
      </c>
      <c r="B150" s="9">
        <v>149</v>
      </c>
    </row>
    <row r="151" spans="1:2" x14ac:dyDescent="0.3">
      <c r="A151" s="71" t="s">
        <v>2385</v>
      </c>
      <c r="B151" s="9">
        <v>150</v>
      </c>
    </row>
  </sheetData>
  <autoFilter ref="A1:B145" xr:uid="{00000000-0009-0000-0000-000000000000}">
    <sortState xmlns:xlrd2="http://schemas.microsoft.com/office/spreadsheetml/2017/richdata2" ref="A2:B127">
      <sortCondition ref="A1:A126"/>
    </sortState>
  </autoFilter>
  <sortState xmlns:xlrd2="http://schemas.microsoft.com/office/spreadsheetml/2017/richdata2" ref="A2:B127">
    <sortCondition ref="B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R754"/>
  <sheetViews>
    <sheetView zoomScaleNormal="100" workbookViewId="0">
      <pane xSplit="1" ySplit="1" topLeftCell="F751" activePane="bottomRight" state="frozen"/>
      <selection pane="topRight" activeCell="B1" sqref="B1"/>
      <selection pane="bottomLeft" activeCell="A2" sqref="A2"/>
      <selection pane="bottomRight" activeCell="M758" sqref="M758"/>
    </sheetView>
  </sheetViews>
  <sheetFormatPr defaultRowHeight="14.4" x14ac:dyDescent="0.3"/>
  <cols>
    <col min="2" max="2" width="16.88671875" style="13" bestFit="1" customWidth="1"/>
    <col min="3" max="3" width="13.109375" bestFit="1" customWidth="1"/>
    <col min="4" max="4" width="15.109375" customWidth="1"/>
    <col min="5" max="5" width="14.5546875" customWidth="1"/>
    <col min="6" max="6" width="12.6640625" customWidth="1"/>
    <col min="7" max="7" width="26.33203125" customWidth="1"/>
    <col min="8" max="8" width="24.88671875" customWidth="1"/>
    <col min="9" max="9" width="16.88671875" customWidth="1"/>
    <col min="10" max="10" width="32.109375" customWidth="1"/>
    <col min="11" max="11" width="17.33203125" bestFit="1" customWidth="1"/>
    <col min="12" max="12" width="14.33203125" style="13" bestFit="1" customWidth="1"/>
    <col min="13" max="13" width="14.33203125" style="23" bestFit="1" customWidth="1"/>
    <col min="14" max="14" width="30.88671875" customWidth="1"/>
    <col min="15" max="15" width="56.88671875" customWidth="1"/>
    <col min="16" max="16" width="13.33203125" bestFit="1" customWidth="1"/>
    <col min="17" max="17" width="14.44140625" customWidth="1"/>
    <col min="18" max="18" width="50.33203125" customWidth="1"/>
  </cols>
  <sheetData>
    <row r="1" spans="1:18" ht="28.8" x14ac:dyDescent="0.3">
      <c r="A1" s="14" t="s">
        <v>0</v>
      </c>
      <c r="B1" s="15" t="s">
        <v>1</v>
      </c>
      <c r="C1" s="14" t="s">
        <v>2</v>
      </c>
      <c r="D1" s="14" t="s">
        <v>3</v>
      </c>
      <c r="E1" s="14" t="s">
        <v>4</v>
      </c>
      <c r="F1" s="14" t="s">
        <v>1445</v>
      </c>
      <c r="G1" s="14" t="s">
        <v>5</v>
      </c>
      <c r="H1" s="14" t="s">
        <v>6</v>
      </c>
      <c r="I1" s="14" t="s">
        <v>7</v>
      </c>
      <c r="J1" s="14" t="s">
        <v>1099</v>
      </c>
      <c r="K1" s="14" t="s">
        <v>1150</v>
      </c>
      <c r="L1" s="15" t="s">
        <v>8</v>
      </c>
      <c r="M1" s="22" t="s">
        <v>9</v>
      </c>
      <c r="N1" s="14" t="s">
        <v>10</v>
      </c>
      <c r="O1" s="14" t="s">
        <v>1312</v>
      </c>
      <c r="P1" s="14" t="s">
        <v>12</v>
      </c>
      <c r="Q1" s="14" t="s">
        <v>13</v>
      </c>
      <c r="R1" s="14" t="s">
        <v>1149</v>
      </c>
    </row>
    <row r="2" spans="1:18" s="4" customFormat="1" ht="17.399999999999999" x14ac:dyDescent="0.3">
      <c r="A2" s="24">
        <v>37</v>
      </c>
      <c r="B2" s="12">
        <v>38426</v>
      </c>
      <c r="C2" s="3">
        <v>0.87013888888888891</v>
      </c>
      <c r="D2" s="1" t="s">
        <v>27</v>
      </c>
      <c r="E2" s="1" t="s">
        <v>28</v>
      </c>
      <c r="F2" s="1">
        <v>23</v>
      </c>
      <c r="G2" s="1" t="s">
        <v>16</v>
      </c>
      <c r="H2" s="1" t="s">
        <v>89</v>
      </c>
      <c r="I2" s="1">
        <v>65425782</v>
      </c>
      <c r="J2" s="1" t="s">
        <v>19</v>
      </c>
      <c r="K2" s="1" t="s">
        <v>19</v>
      </c>
      <c r="L2" s="12">
        <v>38427</v>
      </c>
      <c r="M2" s="3">
        <v>0.45833333333333331</v>
      </c>
      <c r="N2" s="1" t="s">
        <v>29</v>
      </c>
      <c r="O2" s="1" t="s">
        <v>30</v>
      </c>
      <c r="P2" s="2">
        <v>38427</v>
      </c>
      <c r="Q2" s="3">
        <v>0.45833333333333331</v>
      </c>
      <c r="R2" s="1" t="s">
        <v>31</v>
      </c>
    </row>
    <row r="3" spans="1:18" s="4" customFormat="1" ht="17.399999999999999" x14ac:dyDescent="0.3">
      <c r="A3" s="24">
        <v>36</v>
      </c>
      <c r="B3" s="12">
        <v>38426</v>
      </c>
      <c r="C3" s="3">
        <v>38426</v>
      </c>
      <c r="D3" s="1" t="s">
        <v>23</v>
      </c>
      <c r="E3" s="1" t="s">
        <v>24</v>
      </c>
      <c r="F3" s="1">
        <v>3</v>
      </c>
      <c r="G3" s="1" t="s">
        <v>16</v>
      </c>
      <c r="H3" s="1" t="s">
        <v>920</v>
      </c>
      <c r="I3" s="1">
        <v>65412978</v>
      </c>
      <c r="J3" s="1" t="s">
        <v>20</v>
      </c>
      <c r="K3" s="1" t="s">
        <v>19</v>
      </c>
      <c r="L3" s="12">
        <v>38426</v>
      </c>
      <c r="M3" s="3">
        <v>0.80208333333333337</v>
      </c>
      <c r="N3" s="1" t="s">
        <v>18</v>
      </c>
      <c r="O3" s="1" t="s">
        <v>25</v>
      </c>
      <c r="P3" s="2">
        <v>38427</v>
      </c>
      <c r="Q3" s="3">
        <v>0.4375</v>
      </c>
      <c r="R3" s="1" t="s">
        <v>26</v>
      </c>
    </row>
    <row r="4" spans="1:18" s="4" customFormat="1" ht="18.75" customHeight="1" x14ac:dyDescent="0.3">
      <c r="A4" s="24">
        <v>35</v>
      </c>
      <c r="B4" s="12">
        <v>38442</v>
      </c>
      <c r="C4" s="3">
        <v>0.91666666666666663</v>
      </c>
      <c r="D4" s="1" t="s">
        <v>32</v>
      </c>
      <c r="E4" s="1" t="s">
        <v>33</v>
      </c>
      <c r="F4" s="1">
        <v>73</v>
      </c>
      <c r="G4" s="1" t="s">
        <v>16</v>
      </c>
      <c r="H4" s="1" t="s">
        <v>34</v>
      </c>
      <c r="I4" s="1">
        <v>65434887</v>
      </c>
      <c r="J4" s="1" t="s">
        <v>35</v>
      </c>
      <c r="K4" s="1" t="s">
        <v>35</v>
      </c>
      <c r="L4" s="12">
        <v>38442</v>
      </c>
      <c r="M4" s="3">
        <v>0.91666666666666663</v>
      </c>
      <c r="N4" s="1" t="s">
        <v>36</v>
      </c>
      <c r="O4" s="1" t="s">
        <v>37</v>
      </c>
      <c r="P4" s="2">
        <v>38443</v>
      </c>
      <c r="Q4" s="3">
        <v>0.66666666666666663</v>
      </c>
      <c r="R4" s="1" t="s">
        <v>1735</v>
      </c>
    </row>
    <row r="5" spans="1:18" s="4" customFormat="1" ht="28.8" x14ac:dyDescent="0.3">
      <c r="A5" s="24">
        <v>34</v>
      </c>
      <c r="B5" s="12">
        <v>38443</v>
      </c>
      <c r="C5" s="3">
        <v>0.87013888888888891</v>
      </c>
      <c r="D5" s="1" t="s">
        <v>38</v>
      </c>
      <c r="E5" s="1" t="s">
        <v>39</v>
      </c>
      <c r="F5" s="1">
        <v>7</v>
      </c>
      <c r="G5" s="1" t="s">
        <v>16</v>
      </c>
      <c r="H5" s="1" t="s">
        <v>910</v>
      </c>
      <c r="I5" s="1">
        <v>65431123</v>
      </c>
      <c r="J5" s="1" t="s">
        <v>19</v>
      </c>
      <c r="K5" s="1" t="s">
        <v>19</v>
      </c>
      <c r="L5" s="12">
        <v>38443</v>
      </c>
      <c r="M5" s="3">
        <v>0.87013888888888891</v>
      </c>
      <c r="N5" s="1" t="s">
        <v>40</v>
      </c>
      <c r="O5" s="1" t="s">
        <v>41</v>
      </c>
      <c r="P5" s="2">
        <v>38443</v>
      </c>
      <c r="Q5" s="3">
        <v>0.85416666666666663</v>
      </c>
      <c r="R5" s="1" t="s">
        <v>1734</v>
      </c>
    </row>
    <row r="6" spans="1:18" s="4" customFormat="1" ht="17.399999999999999" x14ac:dyDescent="0.3">
      <c r="A6" s="24">
        <v>33</v>
      </c>
      <c r="B6" s="12">
        <v>38444</v>
      </c>
      <c r="C6" s="3">
        <v>0.8125</v>
      </c>
      <c r="D6" s="1" t="s">
        <v>542</v>
      </c>
      <c r="E6" s="1" t="s">
        <v>42</v>
      </c>
      <c r="F6" s="1">
        <v>30</v>
      </c>
      <c r="G6" s="1" t="s">
        <v>16</v>
      </c>
      <c r="H6" s="1" t="s">
        <v>1721</v>
      </c>
      <c r="I6" s="1">
        <v>65433092</v>
      </c>
      <c r="J6" s="1" t="s">
        <v>43</v>
      </c>
      <c r="K6" s="1" t="s">
        <v>19</v>
      </c>
      <c r="L6" s="12">
        <v>38444</v>
      </c>
      <c r="M6" s="3">
        <v>0.8125</v>
      </c>
      <c r="N6" s="1" t="s">
        <v>44</v>
      </c>
      <c r="O6" s="1" t="s">
        <v>41</v>
      </c>
      <c r="P6" s="18"/>
      <c r="Q6" s="16"/>
      <c r="R6" s="1" t="s">
        <v>45</v>
      </c>
    </row>
    <row r="7" spans="1:18" s="4" customFormat="1" ht="30" customHeight="1" x14ac:dyDescent="0.3">
      <c r="A7" s="24">
        <v>32</v>
      </c>
      <c r="B7" s="12">
        <v>38449</v>
      </c>
      <c r="C7" s="3">
        <v>0.8041666666666667</v>
      </c>
      <c r="D7" s="1" t="s">
        <v>46</v>
      </c>
      <c r="E7" s="1" t="s">
        <v>1733</v>
      </c>
      <c r="F7" s="1">
        <v>69</v>
      </c>
      <c r="G7" s="1" t="s">
        <v>16</v>
      </c>
      <c r="H7" s="1" t="s">
        <v>48</v>
      </c>
      <c r="I7" s="1">
        <v>65434816</v>
      </c>
      <c r="J7" s="1" t="s">
        <v>49</v>
      </c>
      <c r="K7" s="1" t="s">
        <v>49</v>
      </c>
      <c r="L7" s="12">
        <v>38449</v>
      </c>
      <c r="M7" s="16"/>
      <c r="N7" s="1" t="s">
        <v>45</v>
      </c>
      <c r="O7" s="1" t="s">
        <v>45</v>
      </c>
      <c r="P7" s="19">
        <v>38450</v>
      </c>
      <c r="Q7" s="17">
        <v>0.41666666666666669</v>
      </c>
      <c r="R7" s="1" t="s">
        <v>50</v>
      </c>
    </row>
    <row r="8" spans="1:18" s="4" customFormat="1" ht="45" customHeight="1" x14ac:dyDescent="0.3">
      <c r="A8" s="24">
        <v>31</v>
      </c>
      <c r="B8" s="12">
        <v>38450</v>
      </c>
      <c r="C8" s="3">
        <v>0.61111111111111116</v>
      </c>
      <c r="D8" s="1" t="s">
        <v>71</v>
      </c>
      <c r="E8" s="1" t="s">
        <v>24</v>
      </c>
      <c r="F8" s="1">
        <v>3</v>
      </c>
      <c r="G8" s="1" t="s">
        <v>16</v>
      </c>
      <c r="H8" s="1" t="s">
        <v>920</v>
      </c>
      <c r="I8" s="1">
        <v>65412978</v>
      </c>
      <c r="J8" s="1" t="s">
        <v>52</v>
      </c>
      <c r="K8" s="1" t="s">
        <v>49</v>
      </c>
      <c r="L8" s="12">
        <v>38450</v>
      </c>
      <c r="M8" s="17">
        <v>0.39583333333333331</v>
      </c>
      <c r="N8" s="1" t="s">
        <v>53</v>
      </c>
      <c r="O8" s="1" t="s">
        <v>45</v>
      </c>
      <c r="P8" s="2">
        <v>38453</v>
      </c>
      <c r="Q8" s="16"/>
      <c r="R8" s="1" t="s">
        <v>1732</v>
      </c>
    </row>
    <row r="9" spans="1:18" s="4" customFormat="1" ht="75" customHeight="1" x14ac:dyDescent="0.3">
      <c r="A9" s="24">
        <v>30</v>
      </c>
      <c r="B9" s="12">
        <v>38454</v>
      </c>
      <c r="C9" s="3">
        <v>0.97777777777777775</v>
      </c>
      <c r="D9" s="1" t="s">
        <v>56</v>
      </c>
      <c r="E9" s="1" t="s">
        <v>57</v>
      </c>
      <c r="F9" s="1">
        <v>2</v>
      </c>
      <c r="G9" s="1" t="s">
        <v>16</v>
      </c>
      <c r="H9" s="1" t="s">
        <v>135</v>
      </c>
      <c r="I9" s="1">
        <v>65429534</v>
      </c>
      <c r="J9" s="1" t="s">
        <v>35</v>
      </c>
      <c r="K9" s="1" t="s">
        <v>35</v>
      </c>
      <c r="L9" s="12">
        <v>38454</v>
      </c>
      <c r="M9" s="3">
        <v>0.97777777777777775</v>
      </c>
      <c r="N9" s="1" t="s">
        <v>1730</v>
      </c>
      <c r="O9" s="1" t="s">
        <v>45</v>
      </c>
      <c r="P9" s="2">
        <v>38455</v>
      </c>
      <c r="Q9" s="17">
        <v>0.45833333333333331</v>
      </c>
      <c r="R9" s="1" t="s">
        <v>1731</v>
      </c>
    </row>
    <row r="10" spans="1:18" s="4" customFormat="1" ht="30" customHeight="1" x14ac:dyDescent="0.3">
      <c r="A10" s="24">
        <v>29</v>
      </c>
      <c r="B10" s="12">
        <v>38454</v>
      </c>
      <c r="C10" s="3">
        <v>0.62152777777777779</v>
      </c>
      <c r="D10" s="1" t="s">
        <v>23</v>
      </c>
      <c r="E10" s="1" t="s">
        <v>24</v>
      </c>
      <c r="F10" s="1">
        <v>3</v>
      </c>
      <c r="G10" s="1" t="s">
        <v>16</v>
      </c>
      <c r="H10" s="1" t="s">
        <v>920</v>
      </c>
      <c r="I10" s="1">
        <v>402852564</v>
      </c>
      <c r="J10" s="1" t="s">
        <v>49</v>
      </c>
      <c r="K10" s="1" t="s">
        <v>49</v>
      </c>
      <c r="L10" s="12">
        <v>38454</v>
      </c>
      <c r="M10" s="3">
        <v>0.60416666666666663</v>
      </c>
      <c r="N10" s="1" t="s">
        <v>54</v>
      </c>
      <c r="O10" s="1" t="s">
        <v>45</v>
      </c>
      <c r="P10" s="2">
        <v>38454</v>
      </c>
      <c r="Q10" s="3">
        <v>0.70138888888888884</v>
      </c>
      <c r="R10" s="1" t="s">
        <v>55</v>
      </c>
    </row>
    <row r="11" spans="1:18" s="4" customFormat="1" ht="60" customHeight="1" x14ac:dyDescent="0.3">
      <c r="A11" s="24">
        <v>26</v>
      </c>
      <c r="B11" s="12">
        <v>38455</v>
      </c>
      <c r="C11" s="3">
        <v>0.82291666666666663</v>
      </c>
      <c r="D11" s="1" t="s">
        <v>66</v>
      </c>
      <c r="E11" s="1" t="s">
        <v>67</v>
      </c>
      <c r="F11" s="1">
        <v>4</v>
      </c>
      <c r="G11" s="1" t="s">
        <v>16</v>
      </c>
      <c r="H11" s="1" t="s">
        <v>306</v>
      </c>
      <c r="I11" s="1">
        <v>65431078</v>
      </c>
      <c r="J11" s="1" t="s">
        <v>68</v>
      </c>
      <c r="K11" s="1" t="s">
        <v>35</v>
      </c>
      <c r="L11" s="12">
        <v>38455</v>
      </c>
      <c r="M11" s="3">
        <v>0.82291666666666663</v>
      </c>
      <c r="N11" s="1" t="s">
        <v>69</v>
      </c>
      <c r="O11" s="1" t="s">
        <v>70</v>
      </c>
      <c r="P11" s="2">
        <v>38456</v>
      </c>
      <c r="Q11" s="3">
        <v>0.4375</v>
      </c>
      <c r="R11" s="1" t="s">
        <v>1726</v>
      </c>
    </row>
    <row r="12" spans="1:18" s="4" customFormat="1" ht="75" customHeight="1" x14ac:dyDescent="0.3">
      <c r="A12" s="24">
        <v>27</v>
      </c>
      <c r="B12" s="12">
        <v>38455</v>
      </c>
      <c r="C12" s="3">
        <v>0.24652777777777779</v>
      </c>
      <c r="D12" s="1" t="s">
        <v>59</v>
      </c>
      <c r="E12" s="1" t="s">
        <v>60</v>
      </c>
      <c r="F12" s="1">
        <v>17</v>
      </c>
      <c r="G12" s="1" t="s">
        <v>16</v>
      </c>
      <c r="H12" s="1" t="s">
        <v>1722</v>
      </c>
      <c r="I12" s="1">
        <v>65431463</v>
      </c>
      <c r="J12" s="1" t="s">
        <v>61</v>
      </c>
      <c r="K12" s="1" t="s">
        <v>35</v>
      </c>
      <c r="L12" s="12">
        <v>38455</v>
      </c>
      <c r="M12" s="6"/>
      <c r="N12" s="1" t="s">
        <v>1727</v>
      </c>
      <c r="O12" s="1" t="s">
        <v>62</v>
      </c>
      <c r="P12" s="2">
        <v>38455</v>
      </c>
      <c r="Q12" s="3">
        <v>0.66666666666666663</v>
      </c>
      <c r="R12" s="1" t="s">
        <v>63</v>
      </c>
    </row>
    <row r="13" spans="1:18" s="4" customFormat="1" ht="75" customHeight="1" x14ac:dyDescent="0.3">
      <c r="A13" s="24">
        <v>28</v>
      </c>
      <c r="B13" s="12">
        <v>38455</v>
      </c>
      <c r="C13" s="3">
        <v>0.24652777777777779</v>
      </c>
      <c r="D13" s="1" t="s">
        <v>59</v>
      </c>
      <c r="E13" s="1" t="s">
        <v>60</v>
      </c>
      <c r="F13" s="1">
        <v>17</v>
      </c>
      <c r="G13" s="1" t="s">
        <v>16</v>
      </c>
      <c r="H13" s="1" t="s">
        <v>1722</v>
      </c>
      <c r="I13" s="1">
        <v>415431463</v>
      </c>
      <c r="J13" s="1" t="s">
        <v>64</v>
      </c>
      <c r="K13" s="1" t="s">
        <v>35</v>
      </c>
      <c r="L13" s="12">
        <v>38455</v>
      </c>
      <c r="M13" s="3">
        <v>0.24652777777777779</v>
      </c>
      <c r="N13" s="1" t="s">
        <v>1728</v>
      </c>
      <c r="O13" s="1" t="s">
        <v>65</v>
      </c>
      <c r="P13" s="2">
        <v>38455</v>
      </c>
      <c r="Q13" s="3">
        <v>0.66666666666666663</v>
      </c>
      <c r="R13" s="1" t="s">
        <v>1729</v>
      </c>
    </row>
    <row r="14" spans="1:18" s="4" customFormat="1" ht="57.6" x14ac:dyDescent="0.3">
      <c r="A14" s="24">
        <v>25</v>
      </c>
      <c r="B14" s="12">
        <v>38456</v>
      </c>
      <c r="C14" s="3">
        <v>0.80208333333333337</v>
      </c>
      <c r="D14" s="1" t="s">
        <v>71</v>
      </c>
      <c r="E14" s="1" t="s">
        <v>24</v>
      </c>
      <c r="F14" s="1">
        <v>3</v>
      </c>
      <c r="G14" s="1" t="s">
        <v>16</v>
      </c>
      <c r="H14" s="1" t="s">
        <v>920</v>
      </c>
      <c r="I14" s="1">
        <v>65412978</v>
      </c>
      <c r="J14" s="1" t="s">
        <v>72</v>
      </c>
      <c r="K14" s="1" t="s">
        <v>19</v>
      </c>
      <c r="L14" s="12">
        <v>38460</v>
      </c>
      <c r="M14" s="16"/>
      <c r="N14" s="1" t="s">
        <v>73</v>
      </c>
      <c r="O14" s="1" t="s">
        <v>74</v>
      </c>
      <c r="P14" s="2">
        <v>38460</v>
      </c>
      <c r="Q14" s="3">
        <v>0.57291666666666663</v>
      </c>
      <c r="R14" s="1" t="s">
        <v>75</v>
      </c>
    </row>
    <row r="15" spans="1:18" s="4" customFormat="1" ht="43.2" x14ac:dyDescent="0.3">
      <c r="A15" s="24">
        <v>23</v>
      </c>
      <c r="B15" s="12">
        <v>38468</v>
      </c>
      <c r="C15" s="3">
        <v>0.48749999999999999</v>
      </c>
      <c r="D15" s="1" t="s">
        <v>99</v>
      </c>
      <c r="E15" s="20" t="s">
        <v>515</v>
      </c>
      <c r="F15" s="1">
        <v>57</v>
      </c>
      <c r="G15" s="1" t="s">
        <v>16</v>
      </c>
      <c r="H15" s="1" t="s">
        <v>101</v>
      </c>
      <c r="I15" s="1">
        <v>65411574</v>
      </c>
      <c r="J15" s="1" t="s">
        <v>102</v>
      </c>
      <c r="K15" s="1" t="s">
        <v>19</v>
      </c>
      <c r="L15" s="12">
        <v>38467</v>
      </c>
      <c r="M15" s="17">
        <v>0.79166666666666663</v>
      </c>
      <c r="N15" s="1" t="s">
        <v>87</v>
      </c>
      <c r="O15" s="1" t="s">
        <v>103</v>
      </c>
      <c r="P15" s="2">
        <v>38468</v>
      </c>
      <c r="Q15" s="3">
        <v>0.48749999999999999</v>
      </c>
      <c r="R15" s="1" t="s">
        <v>104</v>
      </c>
    </row>
    <row r="16" spans="1:18" s="4" customFormat="1" ht="28.8" x14ac:dyDescent="0.3">
      <c r="A16" s="24">
        <v>21</v>
      </c>
      <c r="B16" s="12">
        <v>38468</v>
      </c>
      <c r="C16" s="3">
        <v>0.47916666666666669</v>
      </c>
      <c r="D16" s="1" t="s">
        <v>27</v>
      </c>
      <c r="E16" s="1" t="s">
        <v>28</v>
      </c>
      <c r="F16" s="1">
        <v>23</v>
      </c>
      <c r="G16" s="1" t="s">
        <v>16</v>
      </c>
      <c r="H16" s="1" t="s">
        <v>89</v>
      </c>
      <c r="I16" s="1">
        <v>65425782</v>
      </c>
      <c r="J16" s="1" t="s">
        <v>90</v>
      </c>
      <c r="K16" s="1" t="s">
        <v>19</v>
      </c>
      <c r="L16" s="12">
        <v>38467</v>
      </c>
      <c r="M16" s="3">
        <v>0.47916666666666669</v>
      </c>
      <c r="N16" s="1" t="s">
        <v>87</v>
      </c>
      <c r="O16" s="1" t="s">
        <v>91</v>
      </c>
      <c r="P16" s="2">
        <v>38468</v>
      </c>
      <c r="Q16" s="3">
        <v>0.47916666666666669</v>
      </c>
      <c r="R16" s="1" t="s">
        <v>92</v>
      </c>
    </row>
    <row r="17" spans="1:18" s="4" customFormat="1" ht="43.2" x14ac:dyDescent="0.3">
      <c r="A17" s="24">
        <v>20</v>
      </c>
      <c r="B17" s="12">
        <v>38468</v>
      </c>
      <c r="C17" s="3">
        <v>0.48958333333333331</v>
      </c>
      <c r="D17" s="1" t="s">
        <v>83</v>
      </c>
      <c r="E17" s="1" t="s">
        <v>84</v>
      </c>
      <c r="F17" s="1">
        <v>36</v>
      </c>
      <c r="G17" s="1" t="s">
        <v>845</v>
      </c>
      <c r="H17" s="1" t="s">
        <v>85</v>
      </c>
      <c r="I17" s="1">
        <v>65431436</v>
      </c>
      <c r="J17" s="1" t="s">
        <v>86</v>
      </c>
      <c r="K17" s="1" t="s">
        <v>19</v>
      </c>
      <c r="L17" s="12">
        <v>38467</v>
      </c>
      <c r="M17" s="3">
        <v>0.82777777777777772</v>
      </c>
      <c r="N17" s="1" t="s">
        <v>87</v>
      </c>
      <c r="O17" s="1" t="s">
        <v>88</v>
      </c>
      <c r="P17" s="2">
        <v>38468</v>
      </c>
      <c r="Q17" s="3">
        <v>0.48958333333333331</v>
      </c>
      <c r="R17" s="1" t="s">
        <v>1723</v>
      </c>
    </row>
    <row r="18" spans="1:18" s="4" customFormat="1" ht="28.8" x14ac:dyDescent="0.3">
      <c r="A18" s="24">
        <v>22</v>
      </c>
      <c r="B18" s="12">
        <v>38468</v>
      </c>
      <c r="C18" s="3">
        <v>0.48402777777777778</v>
      </c>
      <c r="D18" s="1" t="s">
        <v>93</v>
      </c>
      <c r="E18" s="1" t="s">
        <v>94</v>
      </c>
      <c r="F18" s="1">
        <v>22</v>
      </c>
      <c r="G18" s="1" t="s">
        <v>16</v>
      </c>
      <c r="H18" s="1" t="s">
        <v>95</v>
      </c>
      <c r="I18" s="1">
        <v>65434824</v>
      </c>
      <c r="J18" s="1" t="s">
        <v>96</v>
      </c>
      <c r="K18" s="1" t="s">
        <v>19</v>
      </c>
      <c r="L18" s="12">
        <v>38467</v>
      </c>
      <c r="M18" s="3">
        <v>0.79166666666666663</v>
      </c>
      <c r="N18" s="1" t="s">
        <v>87</v>
      </c>
      <c r="O18" s="1" t="s">
        <v>97</v>
      </c>
      <c r="P18" s="2">
        <v>38468</v>
      </c>
      <c r="Q18" s="3">
        <v>0.48402777777777778</v>
      </c>
      <c r="R18" s="1" t="s">
        <v>98</v>
      </c>
    </row>
    <row r="19" spans="1:18" s="4" customFormat="1" ht="28.8" x14ac:dyDescent="0.3">
      <c r="A19" s="24">
        <v>19</v>
      </c>
      <c r="B19" s="12">
        <v>38468</v>
      </c>
      <c r="C19" s="3">
        <v>0.59375</v>
      </c>
      <c r="D19" s="1" t="s">
        <v>79</v>
      </c>
      <c r="E19" s="1" t="s">
        <v>24</v>
      </c>
      <c r="F19" s="1">
        <v>3</v>
      </c>
      <c r="G19" s="1" t="s">
        <v>16</v>
      </c>
      <c r="H19" s="1" t="s">
        <v>920</v>
      </c>
      <c r="I19" s="1">
        <v>65412978</v>
      </c>
      <c r="J19" s="1" t="s">
        <v>1454</v>
      </c>
      <c r="K19" s="1" t="s">
        <v>19</v>
      </c>
      <c r="L19" s="12">
        <v>38467</v>
      </c>
      <c r="M19" s="3">
        <v>0.73611111111111116</v>
      </c>
      <c r="N19" s="1" t="s">
        <v>80</v>
      </c>
      <c r="O19" s="1" t="s">
        <v>81</v>
      </c>
      <c r="P19" s="2">
        <v>38468</v>
      </c>
      <c r="Q19" s="3">
        <v>0.59375</v>
      </c>
      <c r="R19" s="1" t="s">
        <v>82</v>
      </c>
    </row>
    <row r="20" spans="1:18" s="4" customFormat="1" ht="17.399999999999999" x14ac:dyDescent="0.3">
      <c r="A20" s="24">
        <v>17</v>
      </c>
      <c r="B20" s="12">
        <v>38469</v>
      </c>
      <c r="C20" s="3">
        <v>0.86111111111111116</v>
      </c>
      <c r="D20" s="1" t="s">
        <v>105</v>
      </c>
      <c r="E20" s="1" t="s">
        <v>100</v>
      </c>
      <c r="F20" s="1">
        <v>16</v>
      </c>
      <c r="G20" s="1" t="s">
        <v>16</v>
      </c>
      <c r="H20" s="1" t="s">
        <v>291</v>
      </c>
      <c r="I20" s="1">
        <v>65410514</v>
      </c>
      <c r="J20" s="1" t="s">
        <v>106</v>
      </c>
      <c r="K20" s="1" t="s">
        <v>19</v>
      </c>
      <c r="L20" s="12">
        <v>38469</v>
      </c>
      <c r="M20" s="3">
        <v>0.86111111111111116</v>
      </c>
      <c r="N20" s="1" t="s">
        <v>87</v>
      </c>
      <c r="O20" s="1" t="s">
        <v>107</v>
      </c>
      <c r="P20" s="18"/>
      <c r="Q20" s="16"/>
      <c r="R20" s="1" t="s">
        <v>45</v>
      </c>
    </row>
    <row r="21" spans="1:18" s="4" customFormat="1" ht="30" customHeight="1" x14ac:dyDescent="0.3">
      <c r="A21" s="24">
        <v>18</v>
      </c>
      <c r="B21" s="12">
        <v>38469</v>
      </c>
      <c r="C21" s="3">
        <v>0.21319444444444444</v>
      </c>
      <c r="D21" s="1" t="s">
        <v>56</v>
      </c>
      <c r="E21" s="1" t="s">
        <v>57</v>
      </c>
      <c r="F21" s="1">
        <v>2</v>
      </c>
      <c r="G21" s="1" t="s">
        <v>16</v>
      </c>
      <c r="H21" s="1" t="s">
        <v>135</v>
      </c>
      <c r="I21" s="1">
        <v>65432830</v>
      </c>
      <c r="J21" s="1" t="s">
        <v>114</v>
      </c>
      <c r="K21" s="1" t="s">
        <v>35</v>
      </c>
      <c r="L21" s="12">
        <v>38469</v>
      </c>
      <c r="M21" s="3">
        <v>0.21319444444444444</v>
      </c>
      <c r="N21" s="1" t="s">
        <v>77</v>
      </c>
      <c r="O21" s="1" t="s">
        <v>45</v>
      </c>
      <c r="P21" s="18"/>
      <c r="Q21" s="3">
        <v>0.42708333333333331</v>
      </c>
      <c r="R21" s="1" t="s">
        <v>1453</v>
      </c>
    </row>
    <row r="22" spans="1:18" s="4" customFormat="1" ht="43.2" x14ac:dyDescent="0.3">
      <c r="A22" s="24">
        <v>6</v>
      </c>
      <c r="B22" s="12">
        <v>38469</v>
      </c>
      <c r="C22" s="3">
        <v>0.80208333333333337</v>
      </c>
      <c r="D22" s="1" t="s">
        <v>108</v>
      </c>
      <c r="E22" s="1" t="s">
        <v>109</v>
      </c>
      <c r="F22" s="1">
        <v>56</v>
      </c>
      <c r="G22" s="1" t="s">
        <v>167</v>
      </c>
      <c r="H22" s="1" t="s">
        <v>110</v>
      </c>
      <c r="I22" s="1">
        <v>65410514</v>
      </c>
      <c r="J22" s="1" t="s">
        <v>111</v>
      </c>
      <c r="K22" s="1" t="s">
        <v>19</v>
      </c>
      <c r="L22" s="12">
        <v>38469</v>
      </c>
      <c r="M22" s="16"/>
      <c r="N22" s="1" t="s">
        <v>112</v>
      </c>
      <c r="O22" s="1" t="s">
        <v>113</v>
      </c>
      <c r="P22" s="5"/>
      <c r="Q22" s="6"/>
      <c r="R22" s="1" t="s">
        <v>1450</v>
      </c>
    </row>
    <row r="23" spans="1:18" s="4" customFormat="1" ht="17.399999999999999" x14ac:dyDescent="0.3">
      <c r="A23" s="24">
        <v>9</v>
      </c>
      <c r="B23" s="12">
        <v>38470</v>
      </c>
      <c r="C23" s="3">
        <v>0.78888888888888886</v>
      </c>
      <c r="D23" s="1" t="s">
        <v>127</v>
      </c>
      <c r="E23" s="1" t="s">
        <v>57</v>
      </c>
      <c r="F23" s="1">
        <v>2</v>
      </c>
      <c r="G23" s="1" t="s">
        <v>16</v>
      </c>
      <c r="H23" s="1" t="s">
        <v>135</v>
      </c>
      <c r="I23" s="1">
        <v>65432830</v>
      </c>
      <c r="J23" s="1" t="s">
        <v>19</v>
      </c>
      <c r="K23" s="1" t="s">
        <v>19</v>
      </c>
      <c r="L23" s="12">
        <v>38470</v>
      </c>
      <c r="M23" s="6"/>
      <c r="N23" s="1" t="s">
        <v>29</v>
      </c>
      <c r="O23" s="1" t="s">
        <v>45</v>
      </c>
      <c r="P23" s="5"/>
      <c r="Q23" s="6"/>
      <c r="R23" s="1" t="s">
        <v>128</v>
      </c>
    </row>
    <row r="24" spans="1:18" s="4" customFormat="1" ht="18.75" customHeight="1" x14ac:dyDescent="0.3">
      <c r="A24" s="24">
        <v>13</v>
      </c>
      <c r="B24" s="12">
        <v>38470</v>
      </c>
      <c r="C24" s="3">
        <v>0.82708333333333328</v>
      </c>
      <c r="D24" s="1" t="s">
        <v>127</v>
      </c>
      <c r="E24" s="1" t="s">
        <v>57</v>
      </c>
      <c r="F24" s="1">
        <v>2</v>
      </c>
      <c r="G24" s="1" t="s">
        <v>16</v>
      </c>
      <c r="H24" s="1" t="s">
        <v>135</v>
      </c>
      <c r="I24" s="1">
        <v>65432830</v>
      </c>
      <c r="J24" s="1" t="s">
        <v>35</v>
      </c>
      <c r="K24" s="1" t="s">
        <v>35</v>
      </c>
      <c r="L24" s="12">
        <v>38470</v>
      </c>
      <c r="M24" s="3">
        <v>0.82708333333333328</v>
      </c>
      <c r="N24" s="1" t="s">
        <v>136</v>
      </c>
      <c r="O24" s="1" t="s">
        <v>137</v>
      </c>
      <c r="P24" s="19">
        <v>38471</v>
      </c>
      <c r="Q24" s="16"/>
      <c r="R24" s="1" t="s">
        <v>45</v>
      </c>
    </row>
    <row r="25" spans="1:18" s="4" customFormat="1" ht="17.399999999999999" x14ac:dyDescent="0.3">
      <c r="A25" s="24">
        <v>15</v>
      </c>
      <c r="B25" s="12">
        <v>38470</v>
      </c>
      <c r="C25" s="3">
        <v>0.77083333333333337</v>
      </c>
      <c r="D25" s="1" t="s">
        <v>129</v>
      </c>
      <c r="E25" s="1" t="s">
        <v>129</v>
      </c>
      <c r="F25" s="1">
        <v>1</v>
      </c>
      <c r="G25" s="1" t="s">
        <v>130</v>
      </c>
      <c r="H25" s="1" t="s">
        <v>45</v>
      </c>
      <c r="I25" s="1">
        <v>0</v>
      </c>
      <c r="J25" s="1" t="s">
        <v>1452</v>
      </c>
      <c r="K25" s="1" t="s">
        <v>19</v>
      </c>
      <c r="L25" s="12">
        <v>38470</v>
      </c>
      <c r="M25" s="3">
        <v>0.77083333333333337</v>
      </c>
      <c r="N25" s="1" t="s">
        <v>45</v>
      </c>
      <c r="O25" s="1" t="s">
        <v>131</v>
      </c>
      <c r="P25" s="18"/>
      <c r="Q25" s="16"/>
      <c r="R25" s="1" t="s">
        <v>45</v>
      </c>
    </row>
    <row r="26" spans="1:18" s="4" customFormat="1" ht="18.75" customHeight="1" x14ac:dyDescent="0.3">
      <c r="A26" s="24">
        <v>10</v>
      </c>
      <c r="B26" s="12">
        <v>38470</v>
      </c>
      <c r="C26" s="3">
        <v>0.81944444444444442</v>
      </c>
      <c r="D26" s="1" t="s">
        <v>66</v>
      </c>
      <c r="E26" s="1" t="s">
        <v>67</v>
      </c>
      <c r="F26" s="1">
        <v>4</v>
      </c>
      <c r="G26" s="1" t="s">
        <v>16</v>
      </c>
      <c r="H26" s="1" t="s">
        <v>306</v>
      </c>
      <c r="I26" s="1">
        <v>65431078</v>
      </c>
      <c r="J26" s="1" t="s">
        <v>144</v>
      </c>
      <c r="K26" s="1" t="s">
        <v>35</v>
      </c>
      <c r="L26" s="12">
        <v>38470</v>
      </c>
      <c r="M26" s="3">
        <v>0.81944444444444442</v>
      </c>
      <c r="N26" s="1" t="s">
        <v>45</v>
      </c>
      <c r="O26" s="1" t="s">
        <v>45</v>
      </c>
      <c r="P26" s="18"/>
      <c r="Q26" s="16"/>
      <c r="R26" s="1" t="s">
        <v>45</v>
      </c>
    </row>
    <row r="27" spans="1:18" s="4" customFormat="1" ht="28.8" x14ac:dyDescent="0.3">
      <c r="A27" s="24">
        <v>14</v>
      </c>
      <c r="B27" s="12">
        <v>38470</v>
      </c>
      <c r="C27" s="3">
        <v>0.74305555555555558</v>
      </c>
      <c r="D27" s="1" t="s">
        <v>132</v>
      </c>
      <c r="E27" s="1" t="s">
        <v>133</v>
      </c>
      <c r="F27" s="1">
        <v>18</v>
      </c>
      <c r="G27" s="1" t="s">
        <v>16</v>
      </c>
      <c r="H27" s="1" t="s">
        <v>134</v>
      </c>
      <c r="I27" s="1">
        <v>438679966</v>
      </c>
      <c r="J27" s="1" t="s">
        <v>1451</v>
      </c>
      <c r="K27" s="1" t="s">
        <v>19</v>
      </c>
      <c r="L27" s="12">
        <v>38470</v>
      </c>
      <c r="M27" s="17">
        <v>0.74305555555555558</v>
      </c>
      <c r="N27" s="1" t="s">
        <v>45</v>
      </c>
      <c r="O27" s="1" t="s">
        <v>45</v>
      </c>
      <c r="P27" s="5"/>
      <c r="Q27" s="6"/>
      <c r="R27" s="1" t="s">
        <v>45</v>
      </c>
    </row>
    <row r="28" spans="1:18" s="4" customFormat="1" ht="17.399999999999999" x14ac:dyDescent="0.3">
      <c r="A28" s="24">
        <v>2</v>
      </c>
      <c r="B28" s="12">
        <v>38470</v>
      </c>
      <c r="C28" s="3">
        <v>0.75</v>
      </c>
      <c r="D28" s="1" t="s">
        <v>38</v>
      </c>
      <c r="E28" s="1" t="s">
        <v>39</v>
      </c>
      <c r="F28" s="1">
        <v>7</v>
      </c>
      <c r="G28" s="1" t="s">
        <v>16</v>
      </c>
      <c r="H28" s="1" t="s">
        <v>910</v>
      </c>
      <c r="I28" s="1">
        <v>65431123</v>
      </c>
      <c r="J28" s="1" t="s">
        <v>1446</v>
      </c>
      <c r="K28" s="1" t="s">
        <v>19</v>
      </c>
      <c r="L28" s="12">
        <v>38470</v>
      </c>
      <c r="M28" s="17">
        <v>0.75</v>
      </c>
      <c r="N28" s="1" t="s">
        <v>115</v>
      </c>
      <c r="O28" s="1" t="s">
        <v>116</v>
      </c>
      <c r="P28" s="19">
        <v>38471</v>
      </c>
      <c r="Q28" s="17">
        <v>0.4513888888888889</v>
      </c>
      <c r="R28" s="1" t="s">
        <v>117</v>
      </c>
    </row>
    <row r="29" spans="1:18" s="4" customFormat="1" ht="28.8" x14ac:dyDescent="0.3">
      <c r="A29" s="24">
        <v>3</v>
      </c>
      <c r="B29" s="12">
        <v>38470</v>
      </c>
      <c r="C29" s="3">
        <v>0.75</v>
      </c>
      <c r="D29" s="1" t="s">
        <v>118</v>
      </c>
      <c r="E29" s="1" t="s">
        <v>119</v>
      </c>
      <c r="F29" s="1"/>
      <c r="G29" s="1" t="s">
        <v>16</v>
      </c>
      <c r="H29" s="1" t="s">
        <v>120</v>
      </c>
      <c r="I29" s="1">
        <v>65433256</v>
      </c>
      <c r="J29" s="1" t="s">
        <v>87</v>
      </c>
      <c r="K29" s="1" t="s">
        <v>19</v>
      </c>
      <c r="L29" s="12">
        <v>38470</v>
      </c>
      <c r="M29" s="3">
        <v>0.75</v>
      </c>
      <c r="N29" s="1" t="s">
        <v>121</v>
      </c>
      <c r="O29" s="1" t="s">
        <v>122</v>
      </c>
      <c r="P29" s="19">
        <v>38471</v>
      </c>
      <c r="Q29" s="17">
        <v>0.44791666666666669</v>
      </c>
      <c r="R29" s="1" t="s">
        <v>1447</v>
      </c>
    </row>
    <row r="30" spans="1:18" s="4" customFormat="1" ht="17.399999999999999" x14ac:dyDescent="0.3">
      <c r="A30" s="24">
        <v>11</v>
      </c>
      <c r="B30" s="12">
        <v>38470</v>
      </c>
      <c r="C30" s="3">
        <v>0.73263888888888884</v>
      </c>
      <c r="D30" s="1" t="s">
        <v>71</v>
      </c>
      <c r="E30" s="1" t="s">
        <v>24</v>
      </c>
      <c r="F30" s="1">
        <v>3</v>
      </c>
      <c r="G30" s="1" t="s">
        <v>16</v>
      </c>
      <c r="H30" s="1" t="s">
        <v>920</v>
      </c>
      <c r="I30" s="1">
        <v>65412978</v>
      </c>
      <c r="J30" s="1" t="s">
        <v>143</v>
      </c>
      <c r="K30" s="1" t="s">
        <v>19</v>
      </c>
      <c r="L30" s="12">
        <v>38470</v>
      </c>
      <c r="M30" s="3">
        <v>0.73263888888888884</v>
      </c>
      <c r="N30" s="1" t="s">
        <v>121</v>
      </c>
      <c r="O30" s="1" t="s">
        <v>45</v>
      </c>
      <c r="P30" s="5"/>
      <c r="Q30" s="6"/>
      <c r="R30" s="1" t="s">
        <v>45</v>
      </c>
    </row>
    <row r="31" spans="1:18" s="4" customFormat="1" ht="17.399999999999999" x14ac:dyDescent="0.3">
      <c r="A31" s="24">
        <v>12</v>
      </c>
      <c r="B31" s="12">
        <v>38470</v>
      </c>
      <c r="C31" s="3">
        <v>0.74583333333333335</v>
      </c>
      <c r="D31" s="1" t="s">
        <v>138</v>
      </c>
      <c r="E31" s="1" t="s">
        <v>139</v>
      </c>
      <c r="F31" s="1">
        <v>27</v>
      </c>
      <c r="G31" s="1" t="s">
        <v>16</v>
      </c>
      <c r="H31" s="1" t="s">
        <v>140</v>
      </c>
      <c r="I31" s="1">
        <v>65413163</v>
      </c>
      <c r="J31" s="1" t="s">
        <v>141</v>
      </c>
      <c r="K31" s="1" t="s">
        <v>19</v>
      </c>
      <c r="L31" s="12">
        <v>38470</v>
      </c>
      <c r="M31" s="16"/>
      <c r="N31" s="1" t="s">
        <v>45</v>
      </c>
      <c r="O31" s="1" t="s">
        <v>142</v>
      </c>
      <c r="P31" s="18"/>
      <c r="Q31" s="6"/>
      <c r="R31" s="1" t="s">
        <v>45</v>
      </c>
    </row>
    <row r="32" spans="1:18" s="4" customFormat="1" ht="28.8" x14ac:dyDescent="0.3">
      <c r="A32" s="24">
        <v>5</v>
      </c>
      <c r="B32" s="12">
        <v>38471</v>
      </c>
      <c r="C32" s="3">
        <v>0.40625</v>
      </c>
      <c r="D32" s="1" t="s">
        <v>123</v>
      </c>
      <c r="E32" s="1" t="s">
        <v>146</v>
      </c>
      <c r="F32" s="1">
        <v>29</v>
      </c>
      <c r="G32" s="1" t="s">
        <v>16</v>
      </c>
      <c r="H32" s="1" t="s">
        <v>147</v>
      </c>
      <c r="I32" s="1">
        <v>65432635</v>
      </c>
      <c r="J32" s="1" t="s">
        <v>124</v>
      </c>
      <c r="K32" s="1" t="s">
        <v>19</v>
      </c>
      <c r="L32" s="12">
        <v>38470</v>
      </c>
      <c r="M32" s="6"/>
      <c r="N32" s="1" t="s">
        <v>125</v>
      </c>
      <c r="O32" s="1" t="s">
        <v>126</v>
      </c>
      <c r="P32" s="5"/>
      <c r="Q32" s="6"/>
      <c r="R32" s="1" t="s">
        <v>1449</v>
      </c>
    </row>
    <row r="33" spans="1:18" s="4" customFormat="1" ht="45" customHeight="1" x14ac:dyDescent="0.3">
      <c r="A33" s="24">
        <v>24</v>
      </c>
      <c r="B33" s="12">
        <v>38471</v>
      </c>
      <c r="C33" s="3">
        <v>3.472222222222222E-3</v>
      </c>
      <c r="D33" s="1" t="s">
        <v>66</v>
      </c>
      <c r="E33" s="1" t="s">
        <v>67</v>
      </c>
      <c r="F33" s="1">
        <v>4</v>
      </c>
      <c r="G33" s="1" t="s">
        <v>16</v>
      </c>
      <c r="H33" s="1" t="s">
        <v>306</v>
      </c>
      <c r="I33" s="1">
        <v>65431078</v>
      </c>
      <c r="J33" s="1" t="s">
        <v>77</v>
      </c>
      <c r="K33" s="1" t="s">
        <v>35</v>
      </c>
      <c r="L33" s="12">
        <v>38461</v>
      </c>
      <c r="M33" s="3">
        <v>3.472222222222222E-3</v>
      </c>
      <c r="N33" s="1" t="s">
        <v>78</v>
      </c>
      <c r="O33" s="1" t="s">
        <v>1724</v>
      </c>
      <c r="P33" s="19">
        <v>38461</v>
      </c>
      <c r="Q33" s="17">
        <v>0.44444444444444442</v>
      </c>
      <c r="R33" s="1" t="s">
        <v>1725</v>
      </c>
    </row>
    <row r="34" spans="1:18" s="4" customFormat="1" ht="28.8" x14ac:dyDescent="0.3">
      <c r="A34" s="24">
        <v>16</v>
      </c>
      <c r="B34" s="12">
        <v>38471</v>
      </c>
      <c r="C34" s="3">
        <v>0.4375</v>
      </c>
      <c r="D34" s="1" t="s">
        <v>145</v>
      </c>
      <c r="E34" s="1" t="s">
        <v>146</v>
      </c>
      <c r="F34" s="1">
        <v>29</v>
      </c>
      <c r="G34" s="1" t="s">
        <v>16</v>
      </c>
      <c r="H34" s="1" t="s">
        <v>147</v>
      </c>
      <c r="I34" s="1">
        <v>65432685</v>
      </c>
      <c r="J34" s="1" t="s">
        <v>87</v>
      </c>
      <c r="K34" s="1" t="s">
        <v>19</v>
      </c>
      <c r="L34" s="12">
        <v>38470</v>
      </c>
      <c r="M34" s="3">
        <v>0.70833333333333337</v>
      </c>
      <c r="N34" s="1" t="s">
        <v>87</v>
      </c>
      <c r="O34" s="1" t="s">
        <v>148</v>
      </c>
      <c r="P34" s="19">
        <v>38471</v>
      </c>
      <c r="Q34" s="17">
        <v>0.4375</v>
      </c>
      <c r="R34" s="1" t="s">
        <v>149</v>
      </c>
    </row>
    <row r="35" spans="1:18" s="4" customFormat="1" ht="45" customHeight="1" x14ac:dyDescent="0.3">
      <c r="A35" s="24">
        <v>8</v>
      </c>
      <c r="B35" s="12">
        <v>38471</v>
      </c>
      <c r="C35" s="3">
        <v>0.43402777777777779</v>
      </c>
      <c r="D35" s="1" t="s">
        <v>150</v>
      </c>
      <c r="E35" s="1" t="s">
        <v>151</v>
      </c>
      <c r="F35" s="1">
        <v>67</v>
      </c>
      <c r="G35" s="1" t="s">
        <v>16</v>
      </c>
      <c r="H35" s="1" t="s">
        <v>152</v>
      </c>
      <c r="I35" s="1">
        <v>65410065</v>
      </c>
      <c r="J35" s="1" t="s">
        <v>153</v>
      </c>
      <c r="K35" s="1" t="s">
        <v>49</v>
      </c>
      <c r="L35" s="12">
        <v>38471</v>
      </c>
      <c r="M35" s="16"/>
      <c r="N35" s="1" t="s">
        <v>154</v>
      </c>
      <c r="O35" s="1" t="s">
        <v>45</v>
      </c>
      <c r="P35" s="18"/>
      <c r="Q35" s="16"/>
      <c r="R35" s="1" t="s">
        <v>45</v>
      </c>
    </row>
    <row r="36" spans="1:18" s="4" customFormat="1" ht="43.2" x14ac:dyDescent="0.3">
      <c r="A36" s="24">
        <v>7</v>
      </c>
      <c r="B36" s="12">
        <v>38471</v>
      </c>
      <c r="C36" s="3">
        <v>0.73958333333333337</v>
      </c>
      <c r="D36" s="1" t="s">
        <v>138</v>
      </c>
      <c r="E36" s="1" t="s">
        <v>139</v>
      </c>
      <c r="F36" s="1">
        <v>27</v>
      </c>
      <c r="G36" s="1" t="s">
        <v>16</v>
      </c>
      <c r="H36" s="1" t="s">
        <v>140</v>
      </c>
      <c r="I36" s="1">
        <v>65413163</v>
      </c>
      <c r="J36" s="1" t="s">
        <v>155</v>
      </c>
      <c r="K36" s="1" t="s">
        <v>19</v>
      </c>
      <c r="L36" s="12">
        <v>38471</v>
      </c>
      <c r="M36" s="6"/>
      <c r="N36" s="1" t="s">
        <v>19</v>
      </c>
      <c r="O36" s="1" t="s">
        <v>156</v>
      </c>
      <c r="P36" s="19">
        <v>38470</v>
      </c>
      <c r="Q36" s="6"/>
      <c r="R36" s="1" t="s">
        <v>157</v>
      </c>
    </row>
    <row r="37" spans="1:18" s="4" customFormat="1" ht="17.399999999999999" x14ac:dyDescent="0.3">
      <c r="A37" s="24">
        <v>4</v>
      </c>
      <c r="B37" s="12">
        <v>38473</v>
      </c>
      <c r="C37" s="3">
        <v>0.77430555555555558</v>
      </c>
      <c r="D37" s="1" t="s">
        <v>71</v>
      </c>
      <c r="E37" s="1" t="s">
        <v>24</v>
      </c>
      <c r="F37" s="1">
        <v>3</v>
      </c>
      <c r="G37" s="1" t="s">
        <v>16</v>
      </c>
      <c r="H37" s="1" t="s">
        <v>920</v>
      </c>
      <c r="I37" s="1">
        <v>65412978</v>
      </c>
      <c r="J37" s="1" t="s">
        <v>87</v>
      </c>
      <c r="K37" s="1" t="s">
        <v>19</v>
      </c>
      <c r="L37" s="12">
        <v>38473</v>
      </c>
      <c r="M37" s="17">
        <v>0.77430555555555558</v>
      </c>
      <c r="N37" s="1" t="s">
        <v>158</v>
      </c>
      <c r="O37" s="1" t="s">
        <v>159</v>
      </c>
      <c r="P37" s="2">
        <v>38474</v>
      </c>
      <c r="Q37" s="6"/>
      <c r="R37" s="1" t="s">
        <v>1448</v>
      </c>
    </row>
    <row r="38" spans="1:18" s="4" customFormat="1" ht="30" customHeight="1" x14ac:dyDescent="0.3">
      <c r="A38" s="24">
        <v>1</v>
      </c>
      <c r="B38" s="12">
        <v>38474</v>
      </c>
      <c r="C38" s="3">
        <v>0.90972222222222221</v>
      </c>
      <c r="D38" s="1" t="s">
        <v>56</v>
      </c>
      <c r="E38" s="1" t="s">
        <v>57</v>
      </c>
      <c r="F38" s="1">
        <v>2</v>
      </c>
      <c r="G38" s="1" t="s">
        <v>16</v>
      </c>
      <c r="H38" s="1" t="s">
        <v>58</v>
      </c>
      <c r="I38" s="1">
        <v>65432830</v>
      </c>
      <c r="J38" s="1" t="s">
        <v>160</v>
      </c>
      <c r="K38" s="1" t="s">
        <v>35</v>
      </c>
      <c r="L38" s="12">
        <v>38474</v>
      </c>
      <c r="M38" s="3">
        <v>0.90972222222222221</v>
      </c>
      <c r="N38" s="1" t="s">
        <v>45</v>
      </c>
      <c r="O38" s="1" t="s">
        <v>161</v>
      </c>
      <c r="P38" s="2">
        <v>38475</v>
      </c>
      <c r="Q38" s="17">
        <v>0.40277777777777779</v>
      </c>
      <c r="R38" s="1" t="s">
        <v>162</v>
      </c>
    </row>
    <row r="39" spans="1:18" s="4" customFormat="1" ht="28.8" x14ac:dyDescent="0.3">
      <c r="A39" s="24">
        <v>39</v>
      </c>
      <c r="B39" s="12">
        <v>38481</v>
      </c>
      <c r="C39" s="3">
        <v>0.65208333333333335</v>
      </c>
      <c r="D39" s="1" t="s">
        <v>14</v>
      </c>
      <c r="E39" s="1" t="s">
        <v>15</v>
      </c>
      <c r="F39" s="1">
        <v>72</v>
      </c>
      <c r="G39" s="1" t="s">
        <v>16</v>
      </c>
      <c r="H39" s="1" t="s">
        <v>17</v>
      </c>
      <c r="I39" s="1">
        <v>65411491</v>
      </c>
      <c r="J39" s="1" t="s">
        <v>18</v>
      </c>
      <c r="K39" s="1" t="s">
        <v>19</v>
      </c>
      <c r="L39" s="12">
        <v>38420</v>
      </c>
      <c r="M39" s="3">
        <v>0.65208333333333335</v>
      </c>
      <c r="N39" s="1" t="s">
        <v>20</v>
      </c>
      <c r="O39" s="1" t="s">
        <v>21</v>
      </c>
      <c r="P39" s="2">
        <v>38422</v>
      </c>
      <c r="Q39" s="3">
        <v>0.56111111111111112</v>
      </c>
      <c r="R39" s="1" t="s">
        <v>22</v>
      </c>
    </row>
    <row r="40" spans="1:18" s="4" customFormat="1" ht="17.399999999999999" x14ac:dyDescent="0.3">
      <c r="A40" s="24">
        <v>38</v>
      </c>
      <c r="B40" s="12">
        <v>38481</v>
      </c>
      <c r="C40" s="3">
        <v>0.75902777777777775</v>
      </c>
      <c r="D40" s="1" t="s">
        <v>93</v>
      </c>
      <c r="E40" s="1" t="s">
        <v>94</v>
      </c>
      <c r="F40" s="1">
        <v>22</v>
      </c>
      <c r="G40" s="1" t="s">
        <v>16</v>
      </c>
      <c r="H40" s="1" t="s">
        <v>95</v>
      </c>
      <c r="I40" s="1">
        <v>65434824</v>
      </c>
      <c r="J40" s="1" t="s">
        <v>163</v>
      </c>
      <c r="K40" s="1" t="s">
        <v>19</v>
      </c>
      <c r="L40" s="12">
        <v>38481</v>
      </c>
      <c r="M40" s="3">
        <v>0.76041666666666663</v>
      </c>
      <c r="N40" s="1" t="s">
        <v>18</v>
      </c>
      <c r="O40" s="1" t="s">
        <v>164</v>
      </c>
      <c r="P40" s="2">
        <v>38420</v>
      </c>
      <c r="Q40" s="3">
        <v>0.76041666666666663</v>
      </c>
      <c r="R40" s="1" t="s">
        <v>165</v>
      </c>
    </row>
    <row r="41" spans="1:18" s="4" customFormat="1" ht="43.2" x14ac:dyDescent="0.3">
      <c r="A41" s="24">
        <v>214</v>
      </c>
      <c r="B41" s="12">
        <v>38488</v>
      </c>
      <c r="C41" s="3">
        <v>0.5625</v>
      </c>
      <c r="D41" s="1" t="s">
        <v>166</v>
      </c>
      <c r="E41" s="1" t="s">
        <v>879</v>
      </c>
      <c r="F41" s="1">
        <v>8</v>
      </c>
      <c r="G41" s="1" t="s">
        <v>167</v>
      </c>
      <c r="H41" s="1" t="s">
        <v>880</v>
      </c>
      <c r="I41" s="1">
        <v>65435161</v>
      </c>
      <c r="J41" s="1" t="s">
        <v>168</v>
      </c>
      <c r="K41" s="1" t="s">
        <v>19</v>
      </c>
      <c r="L41" s="12">
        <v>38486</v>
      </c>
      <c r="M41" s="3">
        <v>0.43055555555555558</v>
      </c>
      <c r="N41" s="1" t="s">
        <v>169</v>
      </c>
      <c r="O41" s="1" t="s">
        <v>170</v>
      </c>
      <c r="P41" s="2">
        <v>38488</v>
      </c>
      <c r="Q41" s="3">
        <v>0.5625</v>
      </c>
      <c r="R41" s="1" t="s">
        <v>45</v>
      </c>
    </row>
    <row r="42" spans="1:18" s="4" customFormat="1" ht="60" customHeight="1" x14ac:dyDescent="0.3">
      <c r="A42" s="24">
        <v>41</v>
      </c>
      <c r="B42" s="12">
        <v>38488</v>
      </c>
      <c r="C42" s="3">
        <v>0.65277777777777779</v>
      </c>
      <c r="D42" s="1" t="s">
        <v>171</v>
      </c>
      <c r="E42" s="1" t="s">
        <v>67</v>
      </c>
      <c r="F42" s="1">
        <v>4</v>
      </c>
      <c r="G42" s="1" t="s">
        <v>16</v>
      </c>
      <c r="H42" s="1" t="s">
        <v>306</v>
      </c>
      <c r="I42" s="1">
        <v>65431078</v>
      </c>
      <c r="J42" s="1" t="s">
        <v>1738</v>
      </c>
      <c r="K42" s="1" t="s">
        <v>49</v>
      </c>
      <c r="L42" s="12">
        <v>38488</v>
      </c>
      <c r="M42" s="3">
        <v>0.64722222222222225</v>
      </c>
      <c r="N42" s="1" t="s">
        <v>172</v>
      </c>
      <c r="O42" s="1" t="s">
        <v>173</v>
      </c>
      <c r="P42" s="2">
        <v>38488</v>
      </c>
      <c r="Q42" s="3">
        <v>0.6875</v>
      </c>
      <c r="R42" s="1" t="s">
        <v>1739</v>
      </c>
    </row>
    <row r="43" spans="1:18" s="4" customFormat="1" ht="75" customHeight="1" x14ac:dyDescent="0.3">
      <c r="A43" s="24">
        <v>40</v>
      </c>
      <c r="B43" s="12">
        <v>38489</v>
      </c>
      <c r="C43" s="3">
        <v>0.14861111111111111</v>
      </c>
      <c r="D43" s="1" t="s">
        <v>127</v>
      </c>
      <c r="E43" s="1" t="s">
        <v>57</v>
      </c>
      <c r="F43" s="1">
        <v>2</v>
      </c>
      <c r="G43" s="1" t="s">
        <v>16</v>
      </c>
      <c r="H43" s="1" t="s">
        <v>135</v>
      </c>
      <c r="I43" s="1">
        <v>65432830</v>
      </c>
      <c r="J43" s="1" t="s">
        <v>174</v>
      </c>
      <c r="K43" s="1" t="s">
        <v>35</v>
      </c>
      <c r="L43" s="12">
        <v>38489</v>
      </c>
      <c r="M43" s="3">
        <v>0.14861111111111111</v>
      </c>
      <c r="N43" s="1" t="s">
        <v>175</v>
      </c>
      <c r="O43" s="1" t="s">
        <v>1736</v>
      </c>
      <c r="P43" s="2">
        <v>38489</v>
      </c>
      <c r="Q43" s="3">
        <v>0.60416666666666663</v>
      </c>
      <c r="R43" s="1" t="s">
        <v>1737</v>
      </c>
    </row>
    <row r="44" spans="1:18" s="4" customFormat="1" ht="30" customHeight="1" x14ac:dyDescent="0.3">
      <c r="A44" s="24">
        <v>43</v>
      </c>
      <c r="B44" s="12">
        <v>38504</v>
      </c>
      <c r="C44" s="3">
        <v>0.64583333333333337</v>
      </c>
      <c r="D44" s="1" t="s">
        <v>56</v>
      </c>
      <c r="E44" s="1" t="s">
        <v>57</v>
      </c>
      <c r="F44" s="1">
        <v>2</v>
      </c>
      <c r="G44" s="1" t="s">
        <v>16</v>
      </c>
      <c r="H44" s="1" t="s">
        <v>135</v>
      </c>
      <c r="I44" s="1">
        <v>428246439</v>
      </c>
      <c r="J44" s="1" t="s">
        <v>174</v>
      </c>
      <c r="K44" s="1" t="s">
        <v>35</v>
      </c>
      <c r="L44" s="12">
        <v>38504</v>
      </c>
      <c r="M44" s="3">
        <v>8.3333333333333329E-2</v>
      </c>
      <c r="N44" s="1" t="s">
        <v>185</v>
      </c>
      <c r="O44" s="1" t="s">
        <v>1741</v>
      </c>
      <c r="P44" s="2">
        <v>38505</v>
      </c>
      <c r="Q44" s="3">
        <v>0.4375</v>
      </c>
      <c r="R44" s="1" t="s">
        <v>186</v>
      </c>
    </row>
    <row r="45" spans="1:18" s="4" customFormat="1" ht="18.75" customHeight="1" x14ac:dyDescent="0.3">
      <c r="A45" s="24">
        <v>44</v>
      </c>
      <c r="B45" s="12">
        <v>38504</v>
      </c>
      <c r="C45" s="3">
        <v>0.36249999999999999</v>
      </c>
      <c r="D45" s="1" t="s">
        <v>66</v>
      </c>
      <c r="E45" s="1" t="s">
        <v>67</v>
      </c>
      <c r="F45" s="1">
        <v>4</v>
      </c>
      <c r="G45" s="1" t="s">
        <v>16</v>
      </c>
      <c r="H45" s="1" t="s">
        <v>306</v>
      </c>
      <c r="I45" s="1">
        <v>65431078</v>
      </c>
      <c r="J45" s="1" t="s">
        <v>176</v>
      </c>
      <c r="K45" s="1" t="s">
        <v>35</v>
      </c>
      <c r="L45" s="12">
        <v>38504</v>
      </c>
      <c r="M45" s="3">
        <v>0.3611111111111111</v>
      </c>
      <c r="N45" s="1" t="s">
        <v>177</v>
      </c>
      <c r="O45" s="1" t="s">
        <v>178</v>
      </c>
      <c r="P45" s="2">
        <v>38505</v>
      </c>
      <c r="Q45" s="3">
        <v>0.45833333333333331</v>
      </c>
      <c r="R45" s="1" t="s">
        <v>179</v>
      </c>
    </row>
    <row r="46" spans="1:18" s="4" customFormat="1" ht="60" customHeight="1" x14ac:dyDescent="0.3">
      <c r="A46" s="24">
        <v>42</v>
      </c>
      <c r="B46" s="12">
        <v>38504</v>
      </c>
      <c r="C46" s="3">
        <v>0.45833333333333331</v>
      </c>
      <c r="D46" s="1" t="s">
        <v>180</v>
      </c>
      <c r="E46" s="1" t="s">
        <v>181</v>
      </c>
      <c r="F46" s="1">
        <v>35</v>
      </c>
      <c r="G46" s="1" t="s">
        <v>16</v>
      </c>
      <c r="H46" s="1" t="s">
        <v>182</v>
      </c>
      <c r="I46" s="1">
        <v>417679170</v>
      </c>
      <c r="J46" s="1" t="s">
        <v>176</v>
      </c>
      <c r="K46" s="1" t="s">
        <v>35</v>
      </c>
      <c r="L46" s="12">
        <v>38504</v>
      </c>
      <c r="M46" s="3">
        <v>0.45833333333333331</v>
      </c>
      <c r="N46" s="1" t="s">
        <v>183</v>
      </c>
      <c r="O46" s="1" t="s">
        <v>1740</v>
      </c>
      <c r="P46" s="2">
        <v>38504</v>
      </c>
      <c r="Q46" s="3">
        <v>0.45833333333333331</v>
      </c>
      <c r="R46" s="1" t="s">
        <v>184</v>
      </c>
    </row>
    <row r="47" spans="1:18" s="4" customFormat="1" ht="45" customHeight="1" x14ac:dyDescent="0.3">
      <c r="A47" s="24">
        <v>45</v>
      </c>
      <c r="B47" s="12">
        <v>38537</v>
      </c>
      <c r="C47" s="3">
        <v>0.91597222222222219</v>
      </c>
      <c r="D47" s="1" t="s">
        <v>59</v>
      </c>
      <c r="E47" s="1" t="s">
        <v>60</v>
      </c>
      <c r="F47" s="1">
        <v>17</v>
      </c>
      <c r="G47" s="1" t="s">
        <v>16</v>
      </c>
      <c r="H47" s="1" t="s">
        <v>1722</v>
      </c>
      <c r="I47" s="1">
        <v>65431463</v>
      </c>
      <c r="J47" s="1" t="s">
        <v>187</v>
      </c>
      <c r="K47" s="1" t="s">
        <v>35</v>
      </c>
      <c r="L47" s="12">
        <v>38537</v>
      </c>
      <c r="M47" s="3">
        <v>0.91597222222222219</v>
      </c>
      <c r="N47" s="1" t="s">
        <v>1742</v>
      </c>
      <c r="O47" s="1" t="s">
        <v>188</v>
      </c>
      <c r="P47" s="5"/>
      <c r="Q47" s="6"/>
      <c r="R47" s="1" t="s">
        <v>45</v>
      </c>
    </row>
    <row r="48" spans="1:18" s="4" customFormat="1" ht="28.8" x14ac:dyDescent="0.3">
      <c r="A48" s="24">
        <v>49</v>
      </c>
      <c r="B48" s="12">
        <v>38539</v>
      </c>
      <c r="C48" s="3">
        <v>0.26180555555555557</v>
      </c>
      <c r="D48" s="1" t="s">
        <v>56</v>
      </c>
      <c r="E48" s="1" t="s">
        <v>57</v>
      </c>
      <c r="F48" s="1">
        <v>2</v>
      </c>
      <c r="G48" s="1" t="s">
        <v>16</v>
      </c>
      <c r="H48" s="1" t="s">
        <v>135</v>
      </c>
      <c r="I48" s="1">
        <v>65429534</v>
      </c>
      <c r="J48" s="1" t="s">
        <v>195</v>
      </c>
      <c r="K48" s="1" t="s">
        <v>19</v>
      </c>
      <c r="L48" s="12">
        <v>38539</v>
      </c>
      <c r="M48" s="3">
        <v>0.75</v>
      </c>
      <c r="N48" s="1" t="s">
        <v>112</v>
      </c>
      <c r="O48" s="1" t="s">
        <v>1746</v>
      </c>
      <c r="P48" s="2">
        <v>38571</v>
      </c>
      <c r="Q48" s="3">
        <v>0.66666666666666663</v>
      </c>
      <c r="R48" s="1" t="s">
        <v>196</v>
      </c>
    </row>
    <row r="49" spans="1:18" s="4" customFormat="1" ht="30" customHeight="1" x14ac:dyDescent="0.3">
      <c r="A49" s="24">
        <v>50</v>
      </c>
      <c r="B49" s="12">
        <v>38539</v>
      </c>
      <c r="C49" s="3">
        <v>0.76180555555555551</v>
      </c>
      <c r="D49" s="1" t="s">
        <v>56</v>
      </c>
      <c r="E49" s="1" t="s">
        <v>57</v>
      </c>
      <c r="F49" s="1">
        <v>2</v>
      </c>
      <c r="G49" s="1" t="s">
        <v>16</v>
      </c>
      <c r="H49" s="1" t="s">
        <v>135</v>
      </c>
      <c r="I49" s="1">
        <v>65429534</v>
      </c>
      <c r="J49" s="1" t="s">
        <v>189</v>
      </c>
      <c r="K49" s="1" t="s">
        <v>35</v>
      </c>
      <c r="L49" s="12">
        <v>38539</v>
      </c>
      <c r="M49" s="3">
        <v>0.19444444444444445</v>
      </c>
      <c r="N49" s="1" t="s">
        <v>45</v>
      </c>
      <c r="O49" s="1" t="s">
        <v>190</v>
      </c>
      <c r="P49" s="2">
        <v>38571</v>
      </c>
      <c r="Q49" s="3">
        <v>0.66666666666666663</v>
      </c>
      <c r="R49" s="1" t="s">
        <v>191</v>
      </c>
    </row>
    <row r="50" spans="1:18" s="4" customFormat="1" ht="45" customHeight="1" x14ac:dyDescent="0.3">
      <c r="A50" s="24">
        <v>46</v>
      </c>
      <c r="B50" s="12">
        <v>38539</v>
      </c>
      <c r="C50" s="3">
        <v>6.25E-2</v>
      </c>
      <c r="D50" s="1" t="s">
        <v>71</v>
      </c>
      <c r="E50" s="1" t="s">
        <v>24</v>
      </c>
      <c r="F50" s="1">
        <v>3</v>
      </c>
      <c r="G50" s="1" t="s">
        <v>16</v>
      </c>
      <c r="H50" s="1" t="s">
        <v>920</v>
      </c>
      <c r="I50" s="1">
        <v>65412978</v>
      </c>
      <c r="J50" s="1" t="s">
        <v>197</v>
      </c>
      <c r="K50" s="1" t="s">
        <v>35</v>
      </c>
      <c r="L50" s="12">
        <v>38539</v>
      </c>
      <c r="M50" s="3">
        <v>6.25E-2</v>
      </c>
      <c r="N50" s="1" t="s">
        <v>198</v>
      </c>
      <c r="O50" s="1" t="s">
        <v>1743</v>
      </c>
      <c r="P50" s="18"/>
      <c r="Q50" s="16"/>
      <c r="R50" s="1" t="s">
        <v>45</v>
      </c>
    </row>
    <row r="51" spans="1:18" s="4" customFormat="1" ht="57.6" x14ac:dyDescent="0.3">
      <c r="A51" s="24">
        <v>48</v>
      </c>
      <c r="B51" s="12">
        <v>38539</v>
      </c>
      <c r="C51" s="3">
        <v>0.73958333333333337</v>
      </c>
      <c r="D51" s="1" t="s">
        <v>71</v>
      </c>
      <c r="E51" s="1" t="s">
        <v>24</v>
      </c>
      <c r="F51" s="1">
        <v>3</v>
      </c>
      <c r="G51" s="1" t="s">
        <v>16</v>
      </c>
      <c r="H51" s="1" t="s">
        <v>920</v>
      </c>
      <c r="I51" s="1">
        <v>65412978</v>
      </c>
      <c r="J51" s="1" t="s">
        <v>192</v>
      </c>
      <c r="K51" s="1" t="s">
        <v>19</v>
      </c>
      <c r="L51" s="12">
        <v>38539</v>
      </c>
      <c r="M51" s="3">
        <v>0.71875</v>
      </c>
      <c r="N51" s="1" t="s">
        <v>193</v>
      </c>
      <c r="O51" s="1" t="s">
        <v>194</v>
      </c>
      <c r="P51" s="19">
        <v>38540</v>
      </c>
      <c r="Q51" s="17">
        <v>0.375</v>
      </c>
      <c r="R51" s="1" t="s">
        <v>1745</v>
      </c>
    </row>
    <row r="52" spans="1:18" s="4" customFormat="1" ht="45" customHeight="1" x14ac:dyDescent="0.3">
      <c r="A52" s="24">
        <v>47</v>
      </c>
      <c r="B52" s="12">
        <v>38540</v>
      </c>
      <c r="C52" s="3">
        <v>0.97916666666666663</v>
      </c>
      <c r="D52" s="1" t="s">
        <v>105</v>
      </c>
      <c r="E52" s="1" t="s">
        <v>100</v>
      </c>
      <c r="F52" s="1">
        <v>16</v>
      </c>
      <c r="G52" s="1" t="s">
        <v>16</v>
      </c>
      <c r="H52" s="1" t="s">
        <v>291</v>
      </c>
      <c r="I52" s="1">
        <v>65410514</v>
      </c>
      <c r="J52" s="1" t="s">
        <v>199</v>
      </c>
      <c r="K52" s="1" t="s">
        <v>35</v>
      </c>
      <c r="L52" s="12">
        <v>38540</v>
      </c>
      <c r="M52" s="3">
        <v>0.97916666666666663</v>
      </c>
      <c r="N52" s="1" t="s">
        <v>200</v>
      </c>
      <c r="O52" s="1" t="s">
        <v>1744</v>
      </c>
      <c r="P52" s="5"/>
      <c r="Q52" s="6"/>
      <c r="R52" s="1" t="s">
        <v>45</v>
      </c>
    </row>
    <row r="53" spans="1:18" s="4" customFormat="1" ht="45" customHeight="1" x14ac:dyDescent="0.3">
      <c r="A53" s="24">
        <v>51</v>
      </c>
      <c r="B53" s="12">
        <v>38546</v>
      </c>
      <c r="C53" s="3">
        <v>0.44236111111111109</v>
      </c>
      <c r="D53" s="1" t="s">
        <v>201</v>
      </c>
      <c r="E53" s="1" t="s">
        <v>67</v>
      </c>
      <c r="F53" s="1">
        <v>9</v>
      </c>
      <c r="G53" s="1" t="s">
        <v>16</v>
      </c>
      <c r="H53" s="1" t="s">
        <v>911</v>
      </c>
      <c r="I53" s="1">
        <v>65432815</v>
      </c>
      <c r="J53" s="1" t="s">
        <v>202</v>
      </c>
      <c r="K53" s="1" t="s">
        <v>49</v>
      </c>
      <c r="L53" s="12">
        <v>38546</v>
      </c>
      <c r="M53" s="3">
        <v>0.4375</v>
      </c>
      <c r="N53" s="1" t="s">
        <v>203</v>
      </c>
      <c r="O53" s="1" t="s">
        <v>45</v>
      </c>
      <c r="P53" s="2">
        <v>41825</v>
      </c>
      <c r="Q53" s="3">
        <v>0.50208333333333333</v>
      </c>
      <c r="R53" s="1" t="s">
        <v>204</v>
      </c>
    </row>
    <row r="54" spans="1:18" s="4" customFormat="1" ht="45" customHeight="1" x14ac:dyDescent="0.3">
      <c r="A54" s="24">
        <v>53</v>
      </c>
      <c r="B54" s="12">
        <v>38551</v>
      </c>
      <c r="C54" s="3">
        <v>0.92708333333333337</v>
      </c>
      <c r="D54" s="1" t="s">
        <v>206</v>
      </c>
      <c r="E54" s="1" t="s">
        <v>207</v>
      </c>
      <c r="F54" s="1">
        <v>10</v>
      </c>
      <c r="G54" s="1" t="s">
        <v>16</v>
      </c>
      <c r="H54" s="1" t="s">
        <v>311</v>
      </c>
      <c r="I54" s="1">
        <v>65413941</v>
      </c>
      <c r="J54" s="1" t="s">
        <v>208</v>
      </c>
      <c r="K54" s="1" t="s">
        <v>35</v>
      </c>
      <c r="L54" s="12">
        <v>38551</v>
      </c>
      <c r="M54" s="3">
        <v>0.92708333333333337</v>
      </c>
      <c r="N54" s="1" t="s">
        <v>209</v>
      </c>
      <c r="O54" s="1" t="s">
        <v>210</v>
      </c>
      <c r="P54" s="2">
        <v>43651</v>
      </c>
      <c r="Q54" s="3">
        <v>0.375</v>
      </c>
      <c r="R54" s="1" t="s">
        <v>211</v>
      </c>
    </row>
    <row r="55" spans="1:18" s="4" customFormat="1" ht="90" customHeight="1" x14ac:dyDescent="0.3">
      <c r="A55" s="24">
        <v>52</v>
      </c>
      <c r="B55" s="12">
        <v>38552</v>
      </c>
      <c r="C55" s="3">
        <v>0.4236111111111111</v>
      </c>
      <c r="D55" s="1" t="s">
        <v>56</v>
      </c>
      <c r="E55" s="1" t="s">
        <v>57</v>
      </c>
      <c r="F55" s="1">
        <v>2</v>
      </c>
      <c r="G55" s="1" t="s">
        <v>16</v>
      </c>
      <c r="H55" s="1" t="s">
        <v>135</v>
      </c>
      <c r="I55" s="1">
        <v>65432830</v>
      </c>
      <c r="J55" s="1" t="s">
        <v>1747</v>
      </c>
      <c r="K55" s="1" t="s">
        <v>35</v>
      </c>
      <c r="L55" s="12">
        <v>38551</v>
      </c>
      <c r="M55" s="3">
        <v>0.92222222222222228</v>
      </c>
      <c r="N55" s="1" t="s">
        <v>1748</v>
      </c>
      <c r="O55" s="1" t="s">
        <v>205</v>
      </c>
      <c r="P55" s="2">
        <v>43651</v>
      </c>
      <c r="Q55" s="3">
        <v>0.4236111111111111</v>
      </c>
      <c r="R55" s="1" t="s">
        <v>1749</v>
      </c>
    </row>
    <row r="56" spans="1:18" s="4" customFormat="1" ht="18.75" customHeight="1" x14ac:dyDescent="0.3">
      <c r="A56" s="24">
        <v>54</v>
      </c>
      <c r="B56" s="12">
        <v>38552</v>
      </c>
      <c r="C56" s="3">
        <v>0.43055555555555558</v>
      </c>
      <c r="D56" s="1" t="s">
        <v>59</v>
      </c>
      <c r="E56" s="1" t="s">
        <v>60</v>
      </c>
      <c r="F56" s="1">
        <v>17</v>
      </c>
      <c r="G56" s="1" t="s">
        <v>16</v>
      </c>
      <c r="H56" s="1" t="s">
        <v>1722</v>
      </c>
      <c r="I56" s="1">
        <v>415431463</v>
      </c>
      <c r="J56" s="1" t="s">
        <v>77</v>
      </c>
      <c r="K56" s="1" t="s">
        <v>35</v>
      </c>
      <c r="L56" s="12">
        <v>38551</v>
      </c>
      <c r="M56" s="3">
        <v>0.95833333333333337</v>
      </c>
      <c r="N56" s="1" t="s">
        <v>77</v>
      </c>
      <c r="O56" s="1" t="s">
        <v>45</v>
      </c>
      <c r="P56" s="2">
        <v>38552</v>
      </c>
      <c r="Q56" s="3">
        <v>0.4236111111111111</v>
      </c>
      <c r="R56" s="1" t="s">
        <v>212</v>
      </c>
    </row>
    <row r="57" spans="1:18" s="4" customFormat="1" ht="45" customHeight="1" x14ac:dyDescent="0.3">
      <c r="A57" s="24">
        <v>55</v>
      </c>
      <c r="B57" s="12">
        <v>38554</v>
      </c>
      <c r="C57" s="3">
        <v>0.67708333333333337</v>
      </c>
      <c r="D57" s="1" t="s">
        <v>180</v>
      </c>
      <c r="E57" s="1" t="s">
        <v>213</v>
      </c>
      <c r="F57" s="1">
        <v>47</v>
      </c>
      <c r="G57" s="1" t="s">
        <v>16</v>
      </c>
      <c r="H57" s="1" t="s">
        <v>214</v>
      </c>
      <c r="I57" s="1">
        <v>65433693</v>
      </c>
      <c r="J57" s="1" t="s">
        <v>215</v>
      </c>
      <c r="K57" s="1" t="s">
        <v>49</v>
      </c>
      <c r="L57" s="12">
        <v>38554</v>
      </c>
      <c r="M57" s="3">
        <v>0.6743055555555556</v>
      </c>
      <c r="N57" s="1" t="s">
        <v>216</v>
      </c>
      <c r="O57" s="1" t="s">
        <v>217</v>
      </c>
      <c r="P57" s="2">
        <v>38554</v>
      </c>
      <c r="Q57" s="3">
        <v>0.69791666666666663</v>
      </c>
      <c r="R57" s="1" t="s">
        <v>218</v>
      </c>
    </row>
    <row r="58" spans="1:18" s="4" customFormat="1" ht="45" customHeight="1" x14ac:dyDescent="0.3">
      <c r="A58" s="24">
        <v>56</v>
      </c>
      <c r="B58" s="12">
        <v>38572</v>
      </c>
      <c r="C58" s="3">
        <v>0.97916666666666663</v>
      </c>
      <c r="D58" s="1" t="s">
        <v>56</v>
      </c>
      <c r="E58" s="1" t="s">
        <v>57</v>
      </c>
      <c r="F58" s="1">
        <v>2</v>
      </c>
      <c r="G58" s="1" t="s">
        <v>16</v>
      </c>
      <c r="H58" s="1" t="s">
        <v>135</v>
      </c>
      <c r="I58" s="1">
        <v>65432830</v>
      </c>
      <c r="J58" s="1" t="s">
        <v>219</v>
      </c>
      <c r="K58" s="1" t="s">
        <v>35</v>
      </c>
      <c r="L58" s="12">
        <v>38572</v>
      </c>
      <c r="M58" s="3">
        <v>0.97916666666666663</v>
      </c>
      <c r="N58" s="1" t="s">
        <v>220</v>
      </c>
      <c r="O58" s="1" t="s">
        <v>221</v>
      </c>
      <c r="P58" s="5"/>
      <c r="Q58" s="6"/>
      <c r="R58" s="1" t="s">
        <v>222</v>
      </c>
    </row>
    <row r="59" spans="1:18" s="4" customFormat="1" ht="60" customHeight="1" x14ac:dyDescent="0.3">
      <c r="A59" s="24">
        <v>57</v>
      </c>
      <c r="B59" s="12">
        <v>38573</v>
      </c>
      <c r="C59" s="3">
        <v>2.2222222222222223E-2</v>
      </c>
      <c r="D59" s="1" t="s">
        <v>127</v>
      </c>
      <c r="E59" s="1" t="s">
        <v>57</v>
      </c>
      <c r="F59" s="1">
        <v>2</v>
      </c>
      <c r="G59" s="1" t="s">
        <v>16</v>
      </c>
      <c r="H59" s="1" t="s">
        <v>135</v>
      </c>
      <c r="I59" s="1">
        <v>65432830</v>
      </c>
      <c r="J59" s="1" t="s">
        <v>219</v>
      </c>
      <c r="K59" s="1" t="s">
        <v>35</v>
      </c>
      <c r="L59" s="12">
        <v>38573</v>
      </c>
      <c r="M59" s="3">
        <v>6.9444444444444441E-3</v>
      </c>
      <c r="N59" s="1" t="s">
        <v>223</v>
      </c>
      <c r="O59" s="1" t="s">
        <v>224</v>
      </c>
      <c r="P59" s="5"/>
      <c r="Q59" s="6"/>
      <c r="R59" s="1" t="s">
        <v>45</v>
      </c>
    </row>
    <row r="60" spans="1:18" s="4" customFormat="1" ht="45" customHeight="1" x14ac:dyDescent="0.3">
      <c r="A60" s="24">
        <v>58</v>
      </c>
      <c r="B60" s="12">
        <v>38615</v>
      </c>
      <c r="C60" s="3">
        <v>0.95138888888888884</v>
      </c>
      <c r="D60" s="1" t="s">
        <v>56</v>
      </c>
      <c r="E60" s="1" t="s">
        <v>57</v>
      </c>
      <c r="F60" s="1">
        <v>2</v>
      </c>
      <c r="G60" s="1" t="s">
        <v>16</v>
      </c>
      <c r="H60" s="1" t="s">
        <v>135</v>
      </c>
      <c r="I60" s="1">
        <v>65432830</v>
      </c>
      <c r="J60" s="1" t="s">
        <v>77</v>
      </c>
      <c r="K60" s="1" t="s">
        <v>35</v>
      </c>
      <c r="L60" s="12">
        <v>38615</v>
      </c>
      <c r="M60" s="3">
        <v>0.95138888888888884</v>
      </c>
      <c r="N60" s="1" t="s">
        <v>45</v>
      </c>
      <c r="O60" s="1" t="s">
        <v>225</v>
      </c>
      <c r="P60" s="5"/>
      <c r="Q60" s="6"/>
      <c r="R60" s="1" t="s">
        <v>45</v>
      </c>
    </row>
    <row r="61" spans="1:18" s="4" customFormat="1" ht="45" customHeight="1" x14ac:dyDescent="0.3">
      <c r="A61" s="24">
        <v>59</v>
      </c>
      <c r="B61" s="12">
        <v>38616</v>
      </c>
      <c r="C61" s="3">
        <v>0.55208333333333337</v>
      </c>
      <c r="D61" s="1" t="s">
        <v>226</v>
      </c>
      <c r="E61" s="1" t="s">
        <v>227</v>
      </c>
      <c r="F61" s="1">
        <v>61</v>
      </c>
      <c r="G61" s="1" t="s">
        <v>228</v>
      </c>
      <c r="H61" s="1" t="s">
        <v>1913</v>
      </c>
      <c r="I61" s="1">
        <v>65479169</v>
      </c>
      <c r="J61" s="1" t="s">
        <v>229</v>
      </c>
      <c r="K61" s="1" t="s">
        <v>49</v>
      </c>
      <c r="L61" s="12">
        <v>38616</v>
      </c>
      <c r="M61" s="3">
        <v>0.53125</v>
      </c>
      <c r="N61" s="1" t="s">
        <v>230</v>
      </c>
      <c r="O61" s="1" t="s">
        <v>231</v>
      </c>
      <c r="P61" s="5"/>
      <c r="Q61" s="6"/>
      <c r="R61" s="1" t="s">
        <v>45</v>
      </c>
    </row>
    <row r="62" spans="1:18" s="4" customFormat="1" ht="45" customHeight="1" x14ac:dyDescent="0.3">
      <c r="A62" s="24">
        <v>60</v>
      </c>
      <c r="B62" s="12">
        <v>38622</v>
      </c>
      <c r="C62" s="3">
        <v>0.54166666666666663</v>
      </c>
      <c r="D62" s="1" t="s">
        <v>232</v>
      </c>
      <c r="E62" s="1" t="s">
        <v>146</v>
      </c>
      <c r="F62" s="1">
        <v>53</v>
      </c>
      <c r="G62" s="1" t="s">
        <v>16</v>
      </c>
      <c r="H62" s="1" t="s">
        <v>233</v>
      </c>
      <c r="I62" s="1">
        <v>65431667</v>
      </c>
      <c r="J62" s="1" t="s">
        <v>234</v>
      </c>
      <c r="K62" s="1" t="s">
        <v>49</v>
      </c>
      <c r="L62" s="12">
        <v>38622</v>
      </c>
      <c r="M62" s="3">
        <v>0.53472222222222221</v>
      </c>
      <c r="N62" s="1" t="s">
        <v>235</v>
      </c>
      <c r="O62" s="1" t="s">
        <v>1750</v>
      </c>
      <c r="P62" s="2">
        <v>38623</v>
      </c>
      <c r="Q62" s="3">
        <v>0.52083333333333337</v>
      </c>
      <c r="R62" s="1" t="s">
        <v>236</v>
      </c>
    </row>
    <row r="63" spans="1:18" s="4" customFormat="1" ht="30" customHeight="1" x14ac:dyDescent="0.3">
      <c r="A63" s="24">
        <v>61</v>
      </c>
      <c r="B63" s="12">
        <v>38630</v>
      </c>
      <c r="C63" s="3">
        <v>0.95972222222222225</v>
      </c>
      <c r="D63" s="1" t="s">
        <v>237</v>
      </c>
      <c r="E63" s="1" t="s">
        <v>238</v>
      </c>
      <c r="F63" s="1">
        <v>11</v>
      </c>
      <c r="G63" s="1" t="s">
        <v>16</v>
      </c>
      <c r="H63" s="1" t="s">
        <v>271</v>
      </c>
      <c r="I63" s="1">
        <v>65431982</v>
      </c>
      <c r="J63" s="1" t="s">
        <v>239</v>
      </c>
      <c r="K63" s="1" t="s">
        <v>35</v>
      </c>
      <c r="L63" s="12">
        <v>38630</v>
      </c>
      <c r="M63" s="3">
        <v>0.95972222222222225</v>
      </c>
      <c r="N63" s="1" t="s">
        <v>240</v>
      </c>
      <c r="O63" s="1" t="s">
        <v>241</v>
      </c>
      <c r="P63" s="2">
        <v>38631</v>
      </c>
      <c r="Q63" s="3">
        <v>0.39583333333333331</v>
      </c>
      <c r="R63" s="1" t="s">
        <v>242</v>
      </c>
    </row>
    <row r="64" spans="1:18" s="4" customFormat="1" ht="28.8" x14ac:dyDescent="0.3">
      <c r="A64" s="24">
        <v>62</v>
      </c>
      <c r="B64" s="12">
        <v>38636</v>
      </c>
      <c r="C64" s="3">
        <v>0.87847222222222221</v>
      </c>
      <c r="D64" s="1" t="s">
        <v>243</v>
      </c>
      <c r="E64" s="1" t="s">
        <v>244</v>
      </c>
      <c r="F64" s="1">
        <v>20</v>
      </c>
      <c r="G64" s="1" t="s">
        <v>16</v>
      </c>
      <c r="H64" s="1" t="s">
        <v>245</v>
      </c>
      <c r="I64" s="1">
        <v>65410081</v>
      </c>
      <c r="J64" s="1" t="s">
        <v>246</v>
      </c>
      <c r="K64" s="1" t="s">
        <v>19</v>
      </c>
      <c r="L64" s="12">
        <v>38636</v>
      </c>
      <c r="M64" s="3">
        <v>0.87847222222222221</v>
      </c>
      <c r="N64" s="1" t="s">
        <v>247</v>
      </c>
      <c r="O64" s="1" t="s">
        <v>248</v>
      </c>
      <c r="P64" s="5"/>
      <c r="Q64" s="6"/>
      <c r="R64" s="1" t="s">
        <v>45</v>
      </c>
    </row>
    <row r="65" spans="1:18" s="4" customFormat="1" ht="30" customHeight="1" x14ac:dyDescent="0.3">
      <c r="A65" s="24">
        <v>63</v>
      </c>
      <c r="B65" s="12">
        <v>38638</v>
      </c>
      <c r="C65" s="3">
        <v>0.82291666666666663</v>
      </c>
      <c r="D65" s="1" t="s">
        <v>129</v>
      </c>
      <c r="E65" s="1" t="s">
        <v>129</v>
      </c>
      <c r="F65" s="1">
        <v>1</v>
      </c>
      <c r="G65" s="1" t="s">
        <v>45</v>
      </c>
      <c r="H65" s="1" t="s">
        <v>249</v>
      </c>
      <c r="I65" s="1">
        <v>0</v>
      </c>
      <c r="J65" s="1" t="s">
        <v>250</v>
      </c>
      <c r="K65" s="1" t="s">
        <v>35</v>
      </c>
      <c r="L65" s="12">
        <v>38638</v>
      </c>
      <c r="M65" s="3">
        <v>0.8125</v>
      </c>
      <c r="N65" s="1" t="s">
        <v>251</v>
      </c>
      <c r="O65" s="1" t="s">
        <v>252</v>
      </c>
      <c r="P65" s="5"/>
      <c r="Q65" s="6"/>
      <c r="R65" s="1" t="s">
        <v>45</v>
      </c>
    </row>
    <row r="66" spans="1:18" s="4" customFormat="1" ht="60" customHeight="1" x14ac:dyDescent="0.3">
      <c r="A66" s="24">
        <v>64</v>
      </c>
      <c r="B66" s="12">
        <v>38646</v>
      </c>
      <c r="C66" s="3">
        <v>0.40277777777777779</v>
      </c>
      <c r="D66" s="1" t="s">
        <v>66</v>
      </c>
      <c r="E66" s="1" t="s">
        <v>67</v>
      </c>
      <c r="F66" s="1">
        <v>4</v>
      </c>
      <c r="G66" s="1" t="s">
        <v>16</v>
      </c>
      <c r="H66" s="1" t="s">
        <v>306</v>
      </c>
      <c r="I66" s="1">
        <v>65431078</v>
      </c>
      <c r="J66" s="1" t="s">
        <v>253</v>
      </c>
      <c r="K66" s="1" t="s">
        <v>49</v>
      </c>
      <c r="L66" s="12">
        <v>38646</v>
      </c>
      <c r="M66" s="3">
        <v>0.40069444444444446</v>
      </c>
      <c r="N66" s="1" t="s">
        <v>254</v>
      </c>
      <c r="O66" s="1" t="s">
        <v>255</v>
      </c>
      <c r="P66" s="2">
        <v>38646</v>
      </c>
      <c r="Q66" s="3">
        <v>0.41319444444444442</v>
      </c>
      <c r="R66" s="1" t="s">
        <v>1751</v>
      </c>
    </row>
    <row r="67" spans="1:18" s="4" customFormat="1" ht="45" customHeight="1" x14ac:dyDescent="0.3">
      <c r="A67" s="24">
        <v>65</v>
      </c>
      <c r="B67" s="12">
        <v>38650</v>
      </c>
      <c r="C67" s="3">
        <v>0.96875</v>
      </c>
      <c r="D67" s="1" t="s">
        <v>237</v>
      </c>
      <c r="E67" s="1" t="s">
        <v>238</v>
      </c>
      <c r="F67" s="1">
        <v>11</v>
      </c>
      <c r="G67" s="1" t="s">
        <v>16</v>
      </c>
      <c r="H67" s="1" t="s">
        <v>271</v>
      </c>
      <c r="I67" s="1">
        <v>65431982</v>
      </c>
      <c r="J67" s="1" t="s">
        <v>256</v>
      </c>
      <c r="K67" s="1" t="s">
        <v>35</v>
      </c>
      <c r="L67" s="12">
        <v>38650</v>
      </c>
      <c r="M67" s="3">
        <v>0.96875</v>
      </c>
      <c r="N67" s="1" t="s">
        <v>256</v>
      </c>
      <c r="O67" s="1" t="s">
        <v>257</v>
      </c>
      <c r="P67" s="2">
        <v>38651</v>
      </c>
      <c r="Q67" s="3">
        <v>0.47916666666666669</v>
      </c>
      <c r="R67" s="1" t="s">
        <v>258</v>
      </c>
    </row>
    <row r="68" spans="1:18" s="4" customFormat="1" ht="18.75" customHeight="1" x14ac:dyDescent="0.3">
      <c r="A68" s="24">
        <v>66</v>
      </c>
      <c r="B68" s="12">
        <v>38659</v>
      </c>
      <c r="C68" s="3">
        <v>0.97291666666666665</v>
      </c>
      <c r="D68" s="1" t="s">
        <v>237</v>
      </c>
      <c r="E68" s="1" t="s">
        <v>238</v>
      </c>
      <c r="F68" s="1">
        <v>11</v>
      </c>
      <c r="G68" s="1" t="s">
        <v>16</v>
      </c>
      <c r="H68" s="1" t="s">
        <v>271</v>
      </c>
      <c r="I68" s="1">
        <v>65431982</v>
      </c>
      <c r="J68" s="1" t="s">
        <v>259</v>
      </c>
      <c r="K68" s="1" t="s">
        <v>35</v>
      </c>
      <c r="L68" s="12">
        <v>38659</v>
      </c>
      <c r="M68" s="3">
        <v>0.97291666666666665</v>
      </c>
      <c r="N68" s="1" t="s">
        <v>45</v>
      </c>
      <c r="O68" s="1" t="s">
        <v>45</v>
      </c>
      <c r="P68" s="5"/>
      <c r="Q68" s="6"/>
      <c r="R68" s="1" t="s">
        <v>45</v>
      </c>
    </row>
    <row r="69" spans="1:18" s="4" customFormat="1" ht="60" customHeight="1" x14ac:dyDescent="0.3">
      <c r="A69" s="24">
        <v>68</v>
      </c>
      <c r="B69" s="12">
        <v>38674</v>
      </c>
      <c r="C69" s="3">
        <v>0.44444444444444442</v>
      </c>
      <c r="D69" s="1" t="s">
        <v>260</v>
      </c>
      <c r="E69" s="1" t="s">
        <v>261</v>
      </c>
      <c r="F69" s="1">
        <v>19</v>
      </c>
      <c r="G69" s="1" t="s">
        <v>16</v>
      </c>
      <c r="H69" s="1" t="s">
        <v>262</v>
      </c>
      <c r="I69" s="1">
        <v>65432103</v>
      </c>
      <c r="J69" s="1" t="s">
        <v>263</v>
      </c>
      <c r="K69" s="1" t="s">
        <v>49</v>
      </c>
      <c r="L69" s="12">
        <v>38674</v>
      </c>
      <c r="M69" s="3">
        <v>0.44236111111111109</v>
      </c>
      <c r="N69" s="1" t="s">
        <v>253</v>
      </c>
      <c r="O69" s="1" t="s">
        <v>264</v>
      </c>
      <c r="P69" s="2">
        <v>38674</v>
      </c>
      <c r="Q69" s="3">
        <v>0.5625</v>
      </c>
      <c r="R69" s="1" t="s">
        <v>265</v>
      </c>
    </row>
    <row r="70" spans="1:18" s="4" customFormat="1" ht="45" customHeight="1" x14ac:dyDescent="0.3">
      <c r="A70" s="24">
        <v>67</v>
      </c>
      <c r="B70" s="12">
        <v>38674</v>
      </c>
      <c r="C70" s="3">
        <v>0.44444444444444442</v>
      </c>
      <c r="D70" s="1" t="s">
        <v>23</v>
      </c>
      <c r="E70" s="1" t="s">
        <v>24</v>
      </c>
      <c r="F70" s="1">
        <v>3</v>
      </c>
      <c r="G70" s="1" t="s">
        <v>16</v>
      </c>
      <c r="H70" s="1" t="s">
        <v>920</v>
      </c>
      <c r="I70" s="1">
        <v>65412978</v>
      </c>
      <c r="J70" s="1" t="s">
        <v>266</v>
      </c>
      <c r="K70" s="1" t="s">
        <v>49</v>
      </c>
      <c r="L70" s="12">
        <v>38674</v>
      </c>
      <c r="M70" s="3">
        <v>0.44236111111111109</v>
      </c>
      <c r="N70" s="1" t="s">
        <v>253</v>
      </c>
      <c r="O70" s="1" t="s">
        <v>267</v>
      </c>
      <c r="P70" s="2">
        <v>43409</v>
      </c>
      <c r="Q70" s="3">
        <v>0.47916666666666669</v>
      </c>
      <c r="R70" s="1" t="s">
        <v>268</v>
      </c>
    </row>
    <row r="71" spans="1:18" s="4" customFormat="1" ht="45" customHeight="1" x14ac:dyDescent="0.3">
      <c r="A71" s="24">
        <v>69</v>
      </c>
      <c r="B71" s="12">
        <v>38686</v>
      </c>
      <c r="C71" s="3">
        <v>0.13472222222222222</v>
      </c>
      <c r="D71" s="1" t="s">
        <v>56</v>
      </c>
      <c r="E71" s="1" t="s">
        <v>57</v>
      </c>
      <c r="F71" s="1">
        <v>2</v>
      </c>
      <c r="G71" s="1" t="s">
        <v>16</v>
      </c>
      <c r="H71" s="1" t="s">
        <v>135</v>
      </c>
      <c r="I71" s="1">
        <v>65432830</v>
      </c>
      <c r="J71" s="1" t="s">
        <v>1752</v>
      </c>
      <c r="K71" s="1" t="s">
        <v>35</v>
      </c>
      <c r="L71" s="12">
        <v>38686</v>
      </c>
      <c r="M71" s="3">
        <v>0.13472222222222222</v>
      </c>
      <c r="N71" s="1" t="s">
        <v>1753</v>
      </c>
      <c r="O71" s="1" t="s">
        <v>269</v>
      </c>
      <c r="P71" s="2">
        <v>38686</v>
      </c>
      <c r="Q71" s="3">
        <v>0.625</v>
      </c>
      <c r="R71" s="1" t="s">
        <v>270</v>
      </c>
    </row>
    <row r="72" spans="1:18" s="4" customFormat="1" ht="45" customHeight="1" x14ac:dyDescent="0.3">
      <c r="A72" s="24">
        <v>70</v>
      </c>
      <c r="B72" s="12">
        <v>38686</v>
      </c>
      <c r="C72" s="3">
        <v>0.85277777777777775</v>
      </c>
      <c r="D72" s="1" t="s">
        <v>237</v>
      </c>
      <c r="E72" s="1" t="s">
        <v>238</v>
      </c>
      <c r="F72" s="1">
        <v>11</v>
      </c>
      <c r="G72" s="1" t="s">
        <v>16</v>
      </c>
      <c r="H72" s="1" t="s">
        <v>271</v>
      </c>
      <c r="I72" s="1">
        <v>65431982</v>
      </c>
      <c r="J72" s="1" t="s">
        <v>272</v>
      </c>
      <c r="K72" s="1" t="s">
        <v>35</v>
      </c>
      <c r="L72" s="12">
        <v>38686</v>
      </c>
      <c r="M72" s="3">
        <v>0.85277777777777775</v>
      </c>
      <c r="N72" s="1" t="s">
        <v>273</v>
      </c>
      <c r="O72" s="1" t="s">
        <v>1754</v>
      </c>
      <c r="P72" s="2">
        <v>38691</v>
      </c>
      <c r="Q72" s="3">
        <v>0.47916666666666669</v>
      </c>
      <c r="R72" s="1" t="s">
        <v>274</v>
      </c>
    </row>
    <row r="73" spans="1:18" s="4" customFormat="1" ht="45" customHeight="1" x14ac:dyDescent="0.3">
      <c r="A73" s="24">
        <v>71</v>
      </c>
      <c r="B73" s="12">
        <v>38700</v>
      </c>
      <c r="C73" s="3">
        <v>0.92708333333333337</v>
      </c>
      <c r="D73" s="1" t="s">
        <v>56</v>
      </c>
      <c r="E73" s="1" t="s">
        <v>57</v>
      </c>
      <c r="F73" s="1">
        <v>2</v>
      </c>
      <c r="G73" s="1" t="s">
        <v>16</v>
      </c>
      <c r="H73" s="1" t="s">
        <v>135</v>
      </c>
      <c r="I73" s="1">
        <v>65432830</v>
      </c>
      <c r="J73" s="1" t="s">
        <v>275</v>
      </c>
      <c r="K73" s="1" t="s">
        <v>35</v>
      </c>
      <c r="L73" s="12">
        <v>38700</v>
      </c>
      <c r="M73" s="3">
        <v>0.92708333333333337</v>
      </c>
      <c r="N73" s="1" t="s">
        <v>276</v>
      </c>
      <c r="O73" s="1" t="s">
        <v>277</v>
      </c>
      <c r="P73" s="2">
        <v>38701</v>
      </c>
      <c r="Q73" s="3">
        <v>0.67708333333333337</v>
      </c>
      <c r="R73" s="1" t="s">
        <v>1755</v>
      </c>
    </row>
    <row r="74" spans="1:18" s="4" customFormat="1" ht="30" customHeight="1" x14ac:dyDescent="0.3">
      <c r="A74" s="24">
        <v>72</v>
      </c>
      <c r="B74" s="12">
        <v>38700</v>
      </c>
      <c r="C74" s="3">
        <v>0.94930555555555551</v>
      </c>
      <c r="D74" s="1" t="s">
        <v>56</v>
      </c>
      <c r="E74" s="1" t="s">
        <v>57</v>
      </c>
      <c r="F74" s="1">
        <v>2</v>
      </c>
      <c r="G74" s="1" t="s">
        <v>16</v>
      </c>
      <c r="H74" s="1" t="s">
        <v>135</v>
      </c>
      <c r="I74" s="1">
        <v>65432830</v>
      </c>
      <c r="J74" s="1" t="s">
        <v>278</v>
      </c>
      <c r="K74" s="1" t="s">
        <v>35</v>
      </c>
      <c r="L74" s="12">
        <v>38700</v>
      </c>
      <c r="M74" s="3">
        <v>0.94930555555555551</v>
      </c>
      <c r="N74" s="1" t="s">
        <v>279</v>
      </c>
      <c r="O74" s="1" t="s">
        <v>280</v>
      </c>
      <c r="P74" s="5"/>
      <c r="Q74" s="6"/>
      <c r="R74" s="1" t="s">
        <v>45</v>
      </c>
    </row>
    <row r="75" spans="1:18" s="4" customFormat="1" ht="30" customHeight="1" x14ac:dyDescent="0.3">
      <c r="A75" s="24">
        <v>73</v>
      </c>
      <c r="B75" s="12">
        <v>38702</v>
      </c>
      <c r="C75" s="3">
        <v>0.52430555555555558</v>
      </c>
      <c r="D75" s="1" t="s">
        <v>281</v>
      </c>
      <c r="E75" s="1" t="s">
        <v>282</v>
      </c>
      <c r="F75" s="1">
        <v>21</v>
      </c>
      <c r="G75" s="1" t="s">
        <v>16</v>
      </c>
      <c r="H75" s="1" t="s">
        <v>857</v>
      </c>
      <c r="I75" s="1">
        <v>65411742</v>
      </c>
      <c r="J75" s="1" t="s">
        <v>283</v>
      </c>
      <c r="K75" s="1" t="s">
        <v>49</v>
      </c>
      <c r="L75" s="12">
        <v>38702</v>
      </c>
      <c r="M75" s="3">
        <v>0.52430555555555558</v>
      </c>
      <c r="N75" s="1" t="s">
        <v>284</v>
      </c>
      <c r="O75" s="1" t="s">
        <v>285</v>
      </c>
      <c r="P75" s="2">
        <v>38705</v>
      </c>
      <c r="Q75" s="3">
        <v>0.66666666666666663</v>
      </c>
      <c r="R75" s="1" t="s">
        <v>286</v>
      </c>
    </row>
    <row r="76" spans="1:18" s="4" customFormat="1" ht="45" customHeight="1" x14ac:dyDescent="0.3">
      <c r="A76" s="24">
        <v>74</v>
      </c>
      <c r="B76" s="12">
        <v>38702</v>
      </c>
      <c r="C76" s="3">
        <v>0.52569444444444446</v>
      </c>
      <c r="D76" s="1" t="s">
        <v>287</v>
      </c>
      <c r="E76" s="1" t="s">
        <v>261</v>
      </c>
      <c r="F76" s="1">
        <v>19</v>
      </c>
      <c r="G76" s="1" t="s">
        <v>16</v>
      </c>
      <c r="H76" s="1" t="s">
        <v>262</v>
      </c>
      <c r="I76" s="1">
        <v>65432103</v>
      </c>
      <c r="J76" s="1" t="s">
        <v>288</v>
      </c>
      <c r="K76" s="1" t="s">
        <v>49</v>
      </c>
      <c r="L76" s="12">
        <v>38702</v>
      </c>
      <c r="M76" s="3">
        <v>0.52569444444444446</v>
      </c>
      <c r="N76" s="1" t="s">
        <v>289</v>
      </c>
      <c r="O76" s="1" t="s">
        <v>1756</v>
      </c>
      <c r="P76" s="2">
        <v>38702</v>
      </c>
      <c r="Q76" s="3">
        <v>0.54166666666666663</v>
      </c>
      <c r="R76" s="1" t="s">
        <v>290</v>
      </c>
    </row>
    <row r="77" spans="1:18" s="4" customFormat="1" ht="30" customHeight="1" x14ac:dyDescent="0.3">
      <c r="A77" s="24">
        <v>75</v>
      </c>
      <c r="B77" s="12">
        <v>38705</v>
      </c>
      <c r="C77" s="3">
        <v>0.91666666666666663</v>
      </c>
      <c r="D77" s="1" t="s">
        <v>105</v>
      </c>
      <c r="E77" s="1" t="s">
        <v>100</v>
      </c>
      <c r="F77" s="1">
        <v>16</v>
      </c>
      <c r="G77" s="1" t="s">
        <v>16</v>
      </c>
      <c r="H77" s="1" t="s">
        <v>291</v>
      </c>
      <c r="I77" s="1">
        <v>65410514</v>
      </c>
      <c r="J77" s="1" t="s">
        <v>292</v>
      </c>
      <c r="K77" s="1" t="s">
        <v>35</v>
      </c>
      <c r="L77" s="12">
        <v>38705</v>
      </c>
      <c r="M77" s="3">
        <v>0.91666666666666663</v>
      </c>
      <c r="N77" s="1" t="s">
        <v>293</v>
      </c>
      <c r="O77" s="1" t="s">
        <v>1757</v>
      </c>
      <c r="P77" s="2">
        <v>38703</v>
      </c>
      <c r="Q77" s="3">
        <v>0.46666666666666667</v>
      </c>
      <c r="R77" s="1" t="s">
        <v>294</v>
      </c>
    </row>
    <row r="78" spans="1:18" s="4" customFormat="1" ht="18.75" customHeight="1" x14ac:dyDescent="0.3">
      <c r="A78" s="24">
        <v>76</v>
      </c>
      <c r="B78" s="12">
        <v>38731</v>
      </c>
      <c r="C78" s="3">
        <v>7.9861111111111105E-2</v>
      </c>
      <c r="D78" s="1" t="s">
        <v>56</v>
      </c>
      <c r="E78" s="1" t="s">
        <v>57</v>
      </c>
      <c r="F78" s="1">
        <v>2</v>
      </c>
      <c r="G78" s="1" t="s">
        <v>16</v>
      </c>
      <c r="H78" s="1" t="s">
        <v>135</v>
      </c>
      <c r="I78" s="1">
        <v>65432830</v>
      </c>
      <c r="J78" s="1" t="s">
        <v>295</v>
      </c>
      <c r="K78" s="1" t="s">
        <v>35</v>
      </c>
      <c r="L78" s="12">
        <v>38731</v>
      </c>
      <c r="M78" s="3">
        <v>7.9861111111111105E-2</v>
      </c>
      <c r="N78" s="1" t="s">
        <v>296</v>
      </c>
      <c r="O78" s="1" t="s">
        <v>297</v>
      </c>
      <c r="P78" s="2">
        <v>38733</v>
      </c>
      <c r="Q78" s="3">
        <v>0.42222222222222222</v>
      </c>
      <c r="R78" s="1" t="s">
        <v>298</v>
      </c>
    </row>
    <row r="79" spans="1:18" s="4" customFormat="1" ht="30" customHeight="1" x14ac:dyDescent="0.3">
      <c r="A79" s="24">
        <v>77</v>
      </c>
      <c r="B79" s="12">
        <v>38740</v>
      </c>
      <c r="C79" s="3">
        <v>0.93263888888888891</v>
      </c>
      <c r="D79" s="1" t="s">
        <v>56</v>
      </c>
      <c r="E79" s="1" t="s">
        <v>57</v>
      </c>
      <c r="F79" s="1">
        <v>2</v>
      </c>
      <c r="G79" s="1" t="s">
        <v>16</v>
      </c>
      <c r="H79" s="1" t="s">
        <v>135</v>
      </c>
      <c r="I79" s="1">
        <v>65432830</v>
      </c>
      <c r="J79" s="1" t="s">
        <v>299</v>
      </c>
      <c r="K79" s="1" t="s">
        <v>35</v>
      </c>
      <c r="L79" s="12">
        <v>38740</v>
      </c>
      <c r="M79" s="3">
        <v>0.43263888888888891</v>
      </c>
      <c r="N79" s="1" t="s">
        <v>300</v>
      </c>
      <c r="O79" s="1" t="s">
        <v>301</v>
      </c>
      <c r="P79" s="2">
        <v>38741</v>
      </c>
      <c r="Q79" s="3">
        <v>0.66666666666666663</v>
      </c>
      <c r="R79" s="1" t="s">
        <v>302</v>
      </c>
    </row>
    <row r="80" spans="1:18" s="4" customFormat="1" ht="60" customHeight="1" x14ac:dyDescent="0.3">
      <c r="A80" s="24">
        <v>81</v>
      </c>
      <c r="B80" s="12">
        <v>38741</v>
      </c>
      <c r="C80" s="3">
        <v>0.55555555555555558</v>
      </c>
      <c r="D80" s="1" t="s">
        <v>56</v>
      </c>
      <c r="E80" s="1" t="s">
        <v>57</v>
      </c>
      <c r="F80" s="1">
        <v>2</v>
      </c>
      <c r="G80" s="1" t="s">
        <v>16</v>
      </c>
      <c r="H80" s="1" t="s">
        <v>135</v>
      </c>
      <c r="I80" s="1">
        <v>65432830</v>
      </c>
      <c r="J80" s="1" t="s">
        <v>317</v>
      </c>
      <c r="K80" s="1" t="s">
        <v>35</v>
      </c>
      <c r="L80" s="12">
        <v>38771</v>
      </c>
      <c r="M80" s="3">
        <v>0.91666666666666663</v>
      </c>
      <c r="N80" s="1" t="s">
        <v>77</v>
      </c>
      <c r="O80" s="1" t="s">
        <v>1759</v>
      </c>
      <c r="P80" s="18"/>
      <c r="Q80" s="16"/>
      <c r="R80" s="1" t="s">
        <v>1760</v>
      </c>
    </row>
    <row r="81" spans="1:18" s="4" customFormat="1" ht="30" customHeight="1" x14ac:dyDescent="0.3">
      <c r="A81" s="24">
        <v>78</v>
      </c>
      <c r="B81" s="12">
        <v>38741</v>
      </c>
      <c r="C81" s="3">
        <v>0.34375</v>
      </c>
      <c r="D81" s="1" t="s">
        <v>180</v>
      </c>
      <c r="E81" s="1" t="s">
        <v>181</v>
      </c>
      <c r="F81" s="1">
        <v>35</v>
      </c>
      <c r="G81" s="1" t="s">
        <v>16</v>
      </c>
      <c r="H81" s="1" t="s">
        <v>303</v>
      </c>
      <c r="I81" s="1">
        <v>417679170</v>
      </c>
      <c r="J81" s="1" t="s">
        <v>304</v>
      </c>
      <c r="K81" s="1" t="s">
        <v>35</v>
      </c>
      <c r="L81" s="12">
        <v>38741</v>
      </c>
      <c r="M81" s="3">
        <v>0.34375</v>
      </c>
      <c r="N81" s="1" t="s">
        <v>193</v>
      </c>
      <c r="O81" s="1" t="s">
        <v>45</v>
      </c>
      <c r="P81" s="2">
        <v>38741</v>
      </c>
      <c r="Q81" s="3">
        <v>0.73472222222222228</v>
      </c>
      <c r="R81" s="1" t="s">
        <v>305</v>
      </c>
    </row>
    <row r="82" spans="1:18" s="4" customFormat="1" ht="43.2" x14ac:dyDescent="0.3">
      <c r="A82" s="24">
        <v>79</v>
      </c>
      <c r="B82" s="12">
        <v>38760</v>
      </c>
      <c r="C82" s="3">
        <v>0.70486111111111116</v>
      </c>
      <c r="D82" s="1" t="s">
        <v>66</v>
      </c>
      <c r="E82" s="1" t="s">
        <v>67</v>
      </c>
      <c r="F82" s="1">
        <v>4</v>
      </c>
      <c r="G82" s="1" t="s">
        <v>16</v>
      </c>
      <c r="H82" s="1" t="s">
        <v>306</v>
      </c>
      <c r="I82" s="1">
        <v>65431078</v>
      </c>
      <c r="J82" s="1" t="s">
        <v>307</v>
      </c>
      <c r="K82" s="1" t="s">
        <v>19</v>
      </c>
      <c r="L82" s="12">
        <v>38760</v>
      </c>
      <c r="M82" s="3">
        <v>0.67708333333333337</v>
      </c>
      <c r="N82" s="1" t="s">
        <v>308</v>
      </c>
      <c r="O82" s="1" t="s">
        <v>309</v>
      </c>
      <c r="P82" s="2">
        <v>38760</v>
      </c>
      <c r="Q82" s="3">
        <v>0.72916666666666663</v>
      </c>
      <c r="R82" s="1" t="s">
        <v>310</v>
      </c>
    </row>
    <row r="83" spans="1:18" s="4" customFormat="1" ht="60" customHeight="1" x14ac:dyDescent="0.3">
      <c r="A83" s="24">
        <v>80</v>
      </c>
      <c r="B83" s="12">
        <v>38769</v>
      </c>
      <c r="C83" s="3">
        <v>0.89583333333333337</v>
      </c>
      <c r="D83" s="1" t="s">
        <v>206</v>
      </c>
      <c r="E83" s="1" t="s">
        <v>207</v>
      </c>
      <c r="F83" s="1">
        <v>10</v>
      </c>
      <c r="G83" s="1" t="s">
        <v>16</v>
      </c>
      <c r="H83" s="1" t="s">
        <v>311</v>
      </c>
      <c r="I83" s="1">
        <v>65413941</v>
      </c>
      <c r="J83" s="1" t="s">
        <v>312</v>
      </c>
      <c r="K83" s="1" t="s">
        <v>35</v>
      </c>
      <c r="L83" s="12">
        <v>38769</v>
      </c>
      <c r="M83" s="3">
        <v>0.89583333333333337</v>
      </c>
      <c r="N83" s="1" t="s">
        <v>45</v>
      </c>
      <c r="O83" s="1" t="s">
        <v>1758</v>
      </c>
      <c r="P83" s="2">
        <v>38770</v>
      </c>
      <c r="Q83" s="17">
        <v>0.6875</v>
      </c>
      <c r="R83" s="1" t="s">
        <v>313</v>
      </c>
    </row>
    <row r="84" spans="1:18" s="4" customFormat="1" ht="45" customHeight="1" x14ac:dyDescent="0.3">
      <c r="A84" s="24">
        <v>82</v>
      </c>
      <c r="B84" s="12">
        <v>38785</v>
      </c>
      <c r="C84" s="3">
        <v>0.96180555555555558</v>
      </c>
      <c r="D84" s="1" t="s">
        <v>206</v>
      </c>
      <c r="E84" s="1" t="s">
        <v>207</v>
      </c>
      <c r="F84" s="1">
        <v>10</v>
      </c>
      <c r="G84" s="1" t="s">
        <v>16</v>
      </c>
      <c r="H84" s="1" t="s">
        <v>311</v>
      </c>
      <c r="I84" s="1">
        <v>65413941</v>
      </c>
      <c r="J84" s="1" t="s">
        <v>318</v>
      </c>
      <c r="K84" s="1" t="s">
        <v>35</v>
      </c>
      <c r="L84" s="12">
        <v>38785</v>
      </c>
      <c r="M84" s="3">
        <v>0.9375</v>
      </c>
      <c r="N84" s="1" t="s">
        <v>319</v>
      </c>
      <c r="O84" s="1" t="s">
        <v>320</v>
      </c>
      <c r="P84" s="19">
        <v>38786</v>
      </c>
      <c r="Q84" s="17">
        <v>0.58333333333333337</v>
      </c>
      <c r="R84" s="1" t="s">
        <v>321</v>
      </c>
    </row>
    <row r="85" spans="1:18" s="4" customFormat="1" ht="30" customHeight="1" x14ac:dyDescent="0.3">
      <c r="A85" s="24">
        <v>83</v>
      </c>
      <c r="B85" s="12">
        <v>38789</v>
      </c>
      <c r="C85" s="3">
        <v>0.44444444444444442</v>
      </c>
      <c r="D85" s="1" t="s">
        <v>322</v>
      </c>
      <c r="E85" s="1" t="s">
        <v>1972</v>
      </c>
      <c r="F85" s="1">
        <v>34</v>
      </c>
      <c r="G85" s="1" t="s">
        <v>16</v>
      </c>
      <c r="H85" s="1" t="s">
        <v>324</v>
      </c>
      <c r="I85" s="1">
        <v>65412001</v>
      </c>
      <c r="J85" s="1" t="s">
        <v>325</v>
      </c>
      <c r="K85" s="1" t="s">
        <v>49</v>
      </c>
      <c r="L85" s="12">
        <v>38789</v>
      </c>
      <c r="M85" s="3">
        <v>0.41666666666666669</v>
      </c>
      <c r="N85" s="1" t="s">
        <v>314</v>
      </c>
      <c r="O85" s="1" t="s">
        <v>1761</v>
      </c>
      <c r="P85" s="18"/>
      <c r="Q85" s="16"/>
      <c r="R85" s="1" t="s">
        <v>45</v>
      </c>
    </row>
    <row r="86" spans="1:18" s="4" customFormat="1" ht="45" customHeight="1" x14ac:dyDescent="0.3">
      <c r="A86" s="24">
        <v>84</v>
      </c>
      <c r="B86" s="12">
        <v>38797</v>
      </c>
      <c r="C86" s="3">
        <v>0.99305555555555558</v>
      </c>
      <c r="D86" s="1" t="s">
        <v>56</v>
      </c>
      <c r="E86" s="1" t="s">
        <v>57</v>
      </c>
      <c r="F86" s="1">
        <v>2</v>
      </c>
      <c r="G86" s="1" t="s">
        <v>16</v>
      </c>
      <c r="H86" s="1" t="s">
        <v>135</v>
      </c>
      <c r="I86" s="1">
        <v>65432830</v>
      </c>
      <c r="J86" s="1" t="s">
        <v>326</v>
      </c>
      <c r="K86" s="1" t="s">
        <v>35</v>
      </c>
      <c r="L86" s="12">
        <v>38797</v>
      </c>
      <c r="M86" s="3">
        <v>0.99305555555555558</v>
      </c>
      <c r="N86" s="1" t="s">
        <v>314</v>
      </c>
      <c r="O86" s="1" t="s">
        <v>327</v>
      </c>
      <c r="P86" s="19">
        <v>38798</v>
      </c>
      <c r="Q86" s="17">
        <v>0.625</v>
      </c>
      <c r="R86" s="1" t="s">
        <v>1762</v>
      </c>
    </row>
    <row r="87" spans="1:18" s="4" customFormat="1" ht="45" customHeight="1" x14ac:dyDescent="0.3">
      <c r="A87" s="24">
        <v>85</v>
      </c>
      <c r="B87" s="12">
        <v>38805</v>
      </c>
      <c r="C87" s="3">
        <v>0.16458333333333333</v>
      </c>
      <c r="D87" s="1" t="s">
        <v>328</v>
      </c>
      <c r="E87" s="1" t="s">
        <v>57</v>
      </c>
      <c r="F87" s="1">
        <v>2</v>
      </c>
      <c r="G87" s="1" t="s">
        <v>16</v>
      </c>
      <c r="H87" s="1" t="s">
        <v>135</v>
      </c>
      <c r="I87" s="1">
        <v>65432830</v>
      </c>
      <c r="J87" s="1" t="s">
        <v>329</v>
      </c>
      <c r="K87" s="1" t="s">
        <v>35</v>
      </c>
      <c r="L87" s="12">
        <v>38805</v>
      </c>
      <c r="M87" s="3">
        <v>0.16458333333333333</v>
      </c>
      <c r="N87" s="1" t="s">
        <v>314</v>
      </c>
      <c r="O87" s="1" t="s">
        <v>330</v>
      </c>
      <c r="P87" s="2">
        <v>38805</v>
      </c>
      <c r="Q87" s="3">
        <v>0.41666666666666669</v>
      </c>
      <c r="R87" s="1" t="s">
        <v>331</v>
      </c>
    </row>
    <row r="88" spans="1:18" s="4" customFormat="1" ht="45" customHeight="1" x14ac:dyDescent="0.3">
      <c r="A88" s="24">
        <v>86</v>
      </c>
      <c r="B88" s="12">
        <v>38810</v>
      </c>
      <c r="C88" s="3">
        <v>0.71458333333333335</v>
      </c>
      <c r="D88" s="1" t="s">
        <v>66</v>
      </c>
      <c r="E88" s="1" t="s">
        <v>67</v>
      </c>
      <c r="F88" s="1">
        <v>4</v>
      </c>
      <c r="G88" s="1" t="s">
        <v>16</v>
      </c>
      <c r="H88" s="1" t="s">
        <v>306</v>
      </c>
      <c r="I88" s="1">
        <v>65431078</v>
      </c>
      <c r="J88" s="1" t="s">
        <v>332</v>
      </c>
      <c r="K88" s="1" t="s">
        <v>49</v>
      </c>
      <c r="L88" s="12">
        <v>38812</v>
      </c>
      <c r="M88" s="3">
        <v>0.70833333333333337</v>
      </c>
      <c r="N88" s="1" t="s">
        <v>314</v>
      </c>
      <c r="O88" s="1" t="s">
        <v>1763</v>
      </c>
      <c r="P88" s="2">
        <v>38812</v>
      </c>
      <c r="Q88" s="3">
        <v>0.72916666666666663</v>
      </c>
      <c r="R88" s="1" t="s">
        <v>333</v>
      </c>
    </row>
    <row r="89" spans="1:18" s="4" customFormat="1" ht="45" customHeight="1" x14ac:dyDescent="0.3">
      <c r="A89" s="24">
        <v>87</v>
      </c>
      <c r="B89" s="12">
        <v>38819</v>
      </c>
      <c r="C89" s="3">
        <v>0.9555555555555556</v>
      </c>
      <c r="D89" s="1" t="s">
        <v>56</v>
      </c>
      <c r="E89" s="1" t="s">
        <v>57</v>
      </c>
      <c r="F89" s="1">
        <v>2</v>
      </c>
      <c r="G89" s="1" t="s">
        <v>16</v>
      </c>
      <c r="H89" s="1" t="s">
        <v>135</v>
      </c>
      <c r="I89" s="1">
        <v>65432830</v>
      </c>
      <c r="J89" s="1" t="s">
        <v>334</v>
      </c>
      <c r="K89" s="1" t="s">
        <v>35</v>
      </c>
      <c r="L89" s="12">
        <v>38819</v>
      </c>
      <c r="M89" s="3">
        <v>0.9555555555555556</v>
      </c>
      <c r="N89" s="1" t="s">
        <v>314</v>
      </c>
      <c r="O89" s="1" t="s">
        <v>1764</v>
      </c>
      <c r="P89" s="2">
        <v>38820</v>
      </c>
      <c r="Q89" s="3">
        <v>0.625</v>
      </c>
      <c r="R89" s="1" t="s">
        <v>45</v>
      </c>
    </row>
    <row r="90" spans="1:18" s="4" customFormat="1" ht="45" customHeight="1" x14ac:dyDescent="0.3">
      <c r="A90" s="24">
        <v>88</v>
      </c>
      <c r="B90" s="12">
        <v>38825</v>
      </c>
      <c r="C90" s="3">
        <v>0.34444444444444444</v>
      </c>
      <c r="D90" s="1" t="s">
        <v>127</v>
      </c>
      <c r="E90" s="1" t="s">
        <v>57</v>
      </c>
      <c r="F90" s="1">
        <v>2</v>
      </c>
      <c r="G90" s="1" t="s">
        <v>16</v>
      </c>
      <c r="H90" s="1" t="s">
        <v>135</v>
      </c>
      <c r="I90" s="1">
        <v>65432830</v>
      </c>
      <c r="J90" s="1" t="s">
        <v>335</v>
      </c>
      <c r="K90" s="1" t="s">
        <v>35</v>
      </c>
      <c r="L90" s="12">
        <v>38825</v>
      </c>
      <c r="M90" s="3">
        <v>0.3263888888888889</v>
      </c>
      <c r="N90" s="1" t="s">
        <v>336</v>
      </c>
      <c r="O90" s="1" t="s">
        <v>337</v>
      </c>
      <c r="P90" s="2">
        <v>38825</v>
      </c>
      <c r="Q90" s="16"/>
      <c r="R90" s="1" t="s">
        <v>1765</v>
      </c>
    </row>
    <row r="91" spans="1:18" s="4" customFormat="1" ht="60" customHeight="1" x14ac:dyDescent="0.3">
      <c r="A91" s="24">
        <v>89</v>
      </c>
      <c r="B91" s="12">
        <v>38828</v>
      </c>
      <c r="C91" s="3">
        <v>0.47847222222222224</v>
      </c>
      <c r="D91" s="1" t="s">
        <v>23</v>
      </c>
      <c r="E91" s="1" t="s">
        <v>24</v>
      </c>
      <c r="F91" s="1">
        <v>3</v>
      </c>
      <c r="G91" s="1" t="s">
        <v>16</v>
      </c>
      <c r="H91" s="1" t="s">
        <v>920</v>
      </c>
      <c r="I91" s="1">
        <v>65412978</v>
      </c>
      <c r="J91" s="1" t="s">
        <v>1766</v>
      </c>
      <c r="K91" s="1" t="s">
        <v>49</v>
      </c>
      <c r="L91" s="12">
        <v>38769</v>
      </c>
      <c r="M91" s="3">
        <v>0.47569444444444442</v>
      </c>
      <c r="N91" s="1" t="s">
        <v>314</v>
      </c>
      <c r="O91" s="1" t="s">
        <v>315</v>
      </c>
      <c r="P91" s="2">
        <v>38831</v>
      </c>
      <c r="Q91" s="6"/>
      <c r="R91" s="1" t="s">
        <v>316</v>
      </c>
    </row>
    <row r="92" spans="1:18" s="4" customFormat="1" ht="17.399999999999999" x14ac:dyDescent="0.3">
      <c r="A92" s="24">
        <v>90</v>
      </c>
      <c r="B92" s="12">
        <v>38829</v>
      </c>
      <c r="C92" s="3">
        <v>0.80555555555555558</v>
      </c>
      <c r="D92" s="1" t="s">
        <v>56</v>
      </c>
      <c r="E92" s="1" t="s">
        <v>57</v>
      </c>
      <c r="F92" s="1">
        <v>2</v>
      </c>
      <c r="G92" s="1" t="s">
        <v>16</v>
      </c>
      <c r="H92" s="1" t="s">
        <v>135</v>
      </c>
      <c r="I92" s="1">
        <v>65432830</v>
      </c>
      <c r="J92" s="1" t="s">
        <v>338</v>
      </c>
      <c r="K92" s="1" t="s">
        <v>19</v>
      </c>
      <c r="L92" s="12">
        <v>38829</v>
      </c>
      <c r="M92" s="3">
        <v>0.30555555555555558</v>
      </c>
      <c r="N92" s="1" t="s">
        <v>314</v>
      </c>
      <c r="O92" s="1" t="s">
        <v>339</v>
      </c>
      <c r="P92" s="2">
        <v>38831</v>
      </c>
      <c r="Q92" s="6"/>
      <c r="R92" s="1" t="s">
        <v>45</v>
      </c>
    </row>
    <row r="93" spans="1:18" s="4" customFormat="1" ht="45" customHeight="1" x14ac:dyDescent="0.3">
      <c r="A93" s="24">
        <v>91</v>
      </c>
      <c r="B93" s="12">
        <v>38833</v>
      </c>
      <c r="C93" s="3">
        <v>0.94861111111111107</v>
      </c>
      <c r="D93" s="1" t="s">
        <v>56</v>
      </c>
      <c r="E93" s="1" t="s">
        <v>57</v>
      </c>
      <c r="F93" s="1">
        <v>2</v>
      </c>
      <c r="G93" s="1" t="s">
        <v>16</v>
      </c>
      <c r="H93" s="1" t="s">
        <v>135</v>
      </c>
      <c r="I93" s="1">
        <v>65432830</v>
      </c>
      <c r="J93" s="1" t="s">
        <v>340</v>
      </c>
      <c r="K93" s="1" t="s">
        <v>35</v>
      </c>
      <c r="L93" s="12">
        <v>38833</v>
      </c>
      <c r="M93" s="3">
        <v>0.94861111111111107</v>
      </c>
      <c r="N93" s="1" t="s">
        <v>314</v>
      </c>
      <c r="O93" s="1" t="s">
        <v>341</v>
      </c>
      <c r="P93" s="2">
        <v>38835</v>
      </c>
      <c r="Q93" s="3">
        <v>0.75</v>
      </c>
      <c r="R93" s="1" t="s">
        <v>45</v>
      </c>
    </row>
    <row r="94" spans="1:18" s="4" customFormat="1" ht="45" customHeight="1" x14ac:dyDescent="0.3">
      <c r="A94" s="24">
        <v>92</v>
      </c>
      <c r="B94" s="12">
        <v>38834</v>
      </c>
      <c r="C94" s="3">
        <v>0.52916666666666667</v>
      </c>
      <c r="D94" s="1" t="s">
        <v>127</v>
      </c>
      <c r="E94" s="1" t="s">
        <v>57</v>
      </c>
      <c r="F94" s="1">
        <v>2</v>
      </c>
      <c r="G94" s="1" t="s">
        <v>16</v>
      </c>
      <c r="H94" s="1" t="s">
        <v>135</v>
      </c>
      <c r="I94" s="1">
        <v>65432830</v>
      </c>
      <c r="J94" s="1" t="s">
        <v>342</v>
      </c>
      <c r="K94" s="1" t="s">
        <v>49</v>
      </c>
      <c r="L94" s="12">
        <v>38833</v>
      </c>
      <c r="M94" s="3">
        <v>0.52777777777777779</v>
      </c>
      <c r="N94" s="1" t="s">
        <v>343</v>
      </c>
      <c r="O94" s="1" t="s">
        <v>344</v>
      </c>
      <c r="P94" s="5"/>
      <c r="Q94" s="6"/>
      <c r="R94" s="1" t="s">
        <v>345</v>
      </c>
    </row>
    <row r="95" spans="1:18" s="4" customFormat="1" ht="18.75" customHeight="1" x14ac:dyDescent="0.3">
      <c r="A95" s="24">
        <v>93</v>
      </c>
      <c r="B95" s="12">
        <v>38841</v>
      </c>
      <c r="C95" s="3">
        <v>0.92361111111111116</v>
      </c>
      <c r="D95" s="1" t="s">
        <v>56</v>
      </c>
      <c r="E95" s="1" t="s">
        <v>57</v>
      </c>
      <c r="F95" s="1">
        <v>2</v>
      </c>
      <c r="G95" s="1" t="s">
        <v>16</v>
      </c>
      <c r="H95" s="1" t="s">
        <v>135</v>
      </c>
      <c r="I95" s="1">
        <v>65432830</v>
      </c>
      <c r="J95" s="1" t="s">
        <v>346</v>
      </c>
      <c r="K95" s="1" t="s">
        <v>35</v>
      </c>
      <c r="L95" s="12">
        <v>38841</v>
      </c>
      <c r="M95" s="3">
        <v>0.4236111111111111</v>
      </c>
      <c r="N95" s="1" t="s">
        <v>314</v>
      </c>
      <c r="O95" s="1" t="s">
        <v>347</v>
      </c>
      <c r="P95" s="5"/>
      <c r="Q95" s="6"/>
      <c r="R95" s="1" t="s">
        <v>45</v>
      </c>
    </row>
    <row r="96" spans="1:18" s="4" customFormat="1" ht="18.75" customHeight="1" x14ac:dyDescent="0.3">
      <c r="A96" s="24">
        <v>94</v>
      </c>
      <c r="B96" s="12">
        <v>38849</v>
      </c>
      <c r="C96" s="3">
        <v>0.64583333333333337</v>
      </c>
      <c r="D96" s="1" t="s">
        <v>348</v>
      </c>
      <c r="E96" s="1" t="s">
        <v>261</v>
      </c>
      <c r="F96" s="1">
        <v>19</v>
      </c>
      <c r="G96" s="1" t="s">
        <v>16</v>
      </c>
      <c r="H96" s="1" t="s">
        <v>262</v>
      </c>
      <c r="I96" s="1">
        <v>65432103</v>
      </c>
      <c r="J96" s="1" t="s">
        <v>349</v>
      </c>
      <c r="K96" s="1" t="s">
        <v>49</v>
      </c>
      <c r="L96" s="12">
        <v>38849</v>
      </c>
      <c r="M96" s="3">
        <v>0.60902777777777772</v>
      </c>
      <c r="N96" s="1" t="s">
        <v>350</v>
      </c>
      <c r="O96" s="1" t="s">
        <v>1767</v>
      </c>
      <c r="P96" s="2">
        <v>38853</v>
      </c>
      <c r="Q96" s="3">
        <v>0.64027777777777772</v>
      </c>
      <c r="R96" s="1" t="s">
        <v>45</v>
      </c>
    </row>
    <row r="97" spans="1:18" s="4" customFormat="1" ht="43.2" x14ac:dyDescent="0.3">
      <c r="A97" s="24">
        <v>96</v>
      </c>
      <c r="B97" s="12">
        <v>38852</v>
      </c>
      <c r="C97" s="3">
        <v>0.59722222222222221</v>
      </c>
      <c r="D97" s="1" t="s">
        <v>171</v>
      </c>
      <c r="E97" s="1" t="s">
        <v>67</v>
      </c>
      <c r="F97" s="1">
        <v>4</v>
      </c>
      <c r="G97" s="1" t="s">
        <v>16</v>
      </c>
      <c r="H97" s="1" t="s">
        <v>306</v>
      </c>
      <c r="I97" s="1">
        <v>65431078</v>
      </c>
      <c r="J97" s="1" t="s">
        <v>353</v>
      </c>
      <c r="K97" s="1" t="s">
        <v>19</v>
      </c>
      <c r="L97" s="12">
        <v>38850</v>
      </c>
      <c r="M97" s="3">
        <v>0.75</v>
      </c>
      <c r="N97" s="1" t="s">
        <v>354</v>
      </c>
      <c r="O97" s="1" t="s">
        <v>355</v>
      </c>
      <c r="P97" s="18"/>
      <c r="Q97" s="16"/>
      <c r="R97" s="1" t="s">
        <v>356</v>
      </c>
    </row>
    <row r="98" spans="1:18" s="4" customFormat="1" ht="18.75" customHeight="1" x14ac:dyDescent="0.3">
      <c r="A98" s="24">
        <v>95</v>
      </c>
      <c r="B98" s="12">
        <v>38853</v>
      </c>
      <c r="C98" s="3">
        <v>0.4375</v>
      </c>
      <c r="D98" s="1" t="s">
        <v>23</v>
      </c>
      <c r="E98" s="1" t="s">
        <v>24</v>
      </c>
      <c r="F98" s="1">
        <v>3</v>
      </c>
      <c r="G98" s="1" t="s">
        <v>16</v>
      </c>
      <c r="H98" s="1" t="s">
        <v>920</v>
      </c>
      <c r="I98" s="1">
        <v>65412978</v>
      </c>
      <c r="J98" s="1" t="s">
        <v>253</v>
      </c>
      <c r="K98" s="1" t="s">
        <v>49</v>
      </c>
      <c r="L98" s="12">
        <v>38849</v>
      </c>
      <c r="M98" s="3">
        <v>0.60902777777777772</v>
      </c>
      <c r="N98" s="1" t="s">
        <v>351</v>
      </c>
      <c r="O98" s="1" t="s">
        <v>45</v>
      </c>
      <c r="P98" s="19">
        <v>38853</v>
      </c>
      <c r="Q98" s="17">
        <v>0.625</v>
      </c>
      <c r="R98" s="1" t="s">
        <v>352</v>
      </c>
    </row>
    <row r="99" spans="1:18" s="4" customFormat="1" ht="45" customHeight="1" x14ac:dyDescent="0.3">
      <c r="A99" s="24">
        <v>97</v>
      </c>
      <c r="B99" s="12">
        <v>38854</v>
      </c>
      <c r="C99" s="3">
        <v>0.97916666666666663</v>
      </c>
      <c r="D99" s="1" t="s">
        <v>237</v>
      </c>
      <c r="E99" s="1" t="s">
        <v>238</v>
      </c>
      <c r="F99" s="1">
        <v>11</v>
      </c>
      <c r="G99" s="1" t="s">
        <v>16</v>
      </c>
      <c r="H99" s="1" t="s">
        <v>271</v>
      </c>
      <c r="I99" s="1">
        <v>65431982</v>
      </c>
      <c r="J99" s="1" t="s">
        <v>357</v>
      </c>
      <c r="K99" s="1" t="s">
        <v>35</v>
      </c>
      <c r="L99" s="12">
        <v>38854</v>
      </c>
      <c r="M99" s="3">
        <v>0.97916666666666663</v>
      </c>
      <c r="N99" s="1" t="s">
        <v>314</v>
      </c>
      <c r="O99" s="1" t="s">
        <v>358</v>
      </c>
      <c r="P99" s="5"/>
      <c r="Q99" s="6"/>
      <c r="R99" s="1" t="s">
        <v>45</v>
      </c>
    </row>
    <row r="100" spans="1:18" s="4" customFormat="1" ht="60" customHeight="1" x14ac:dyDescent="0.3">
      <c r="A100" s="24">
        <v>98</v>
      </c>
      <c r="B100" s="12">
        <v>38855</v>
      </c>
      <c r="C100" s="3">
        <v>0.875</v>
      </c>
      <c r="D100" s="1" t="s">
        <v>127</v>
      </c>
      <c r="E100" s="1" t="s">
        <v>57</v>
      </c>
      <c r="F100" s="1">
        <v>2</v>
      </c>
      <c r="G100" s="1" t="s">
        <v>16</v>
      </c>
      <c r="H100" s="1" t="s">
        <v>135</v>
      </c>
      <c r="I100" s="1">
        <v>65432830</v>
      </c>
      <c r="J100" s="1" t="s">
        <v>359</v>
      </c>
      <c r="K100" s="1" t="s">
        <v>35</v>
      </c>
      <c r="L100" s="12">
        <v>38855</v>
      </c>
      <c r="M100" s="3">
        <v>0.875</v>
      </c>
      <c r="N100" s="1" t="s">
        <v>360</v>
      </c>
      <c r="O100" s="1" t="s">
        <v>361</v>
      </c>
      <c r="P100" s="5"/>
      <c r="Q100" s="6"/>
      <c r="R100" s="1" t="s">
        <v>362</v>
      </c>
    </row>
    <row r="101" spans="1:18" s="4" customFormat="1" ht="28.8" x14ac:dyDescent="0.3">
      <c r="A101" s="24">
        <v>100</v>
      </c>
      <c r="B101" s="12">
        <v>38857</v>
      </c>
      <c r="C101" s="3">
        <v>0.83750000000000002</v>
      </c>
      <c r="D101" s="1" t="s">
        <v>366</v>
      </c>
      <c r="E101" s="1" t="s">
        <v>67</v>
      </c>
      <c r="F101" s="1">
        <v>4</v>
      </c>
      <c r="G101" s="1" t="s">
        <v>16</v>
      </c>
      <c r="H101" s="1" t="s">
        <v>76</v>
      </c>
      <c r="I101" s="1">
        <v>65431078</v>
      </c>
      <c r="J101" s="1" t="s">
        <v>1769</v>
      </c>
      <c r="K101" s="1" t="s">
        <v>19</v>
      </c>
      <c r="L101" s="12">
        <v>38857</v>
      </c>
      <c r="M101" s="3">
        <v>0.83750000000000002</v>
      </c>
      <c r="N101" s="1" t="s">
        <v>367</v>
      </c>
      <c r="O101" s="1" t="s">
        <v>368</v>
      </c>
      <c r="P101" s="2">
        <v>38859</v>
      </c>
      <c r="Q101" s="16"/>
      <c r="R101" s="1" t="s">
        <v>369</v>
      </c>
    </row>
    <row r="102" spans="1:18" s="4" customFormat="1" ht="28.8" x14ac:dyDescent="0.3">
      <c r="A102" s="24">
        <v>99</v>
      </c>
      <c r="B102" s="12">
        <v>38857</v>
      </c>
      <c r="C102" s="3">
        <v>0.84861111111111109</v>
      </c>
      <c r="D102" s="1" t="s">
        <v>23</v>
      </c>
      <c r="E102" s="1" t="s">
        <v>24</v>
      </c>
      <c r="F102" s="1">
        <v>3</v>
      </c>
      <c r="G102" s="1" t="s">
        <v>16</v>
      </c>
      <c r="H102" s="1" t="s">
        <v>920</v>
      </c>
      <c r="I102" s="1">
        <v>65412978</v>
      </c>
      <c r="J102" s="1" t="s">
        <v>363</v>
      </c>
      <c r="K102" s="1" t="s">
        <v>19</v>
      </c>
      <c r="L102" s="12">
        <v>38857</v>
      </c>
      <c r="M102" s="3">
        <v>0.84861111111111109</v>
      </c>
      <c r="N102" s="1" t="s">
        <v>364</v>
      </c>
      <c r="O102" s="1" t="s">
        <v>1768</v>
      </c>
      <c r="P102" s="2">
        <v>38859</v>
      </c>
      <c r="Q102" s="17">
        <v>0.58333333333333337</v>
      </c>
      <c r="R102" s="1" t="s">
        <v>365</v>
      </c>
    </row>
    <row r="103" spans="1:18" s="4" customFormat="1" ht="45" customHeight="1" x14ac:dyDescent="0.3">
      <c r="A103" s="24">
        <v>101</v>
      </c>
      <c r="B103" s="12">
        <v>38862</v>
      </c>
      <c r="C103" s="3">
        <v>0.93333333333333335</v>
      </c>
      <c r="D103" s="1" t="s">
        <v>127</v>
      </c>
      <c r="E103" s="1" t="s">
        <v>57</v>
      </c>
      <c r="F103" s="1">
        <v>2</v>
      </c>
      <c r="G103" s="1" t="s">
        <v>16</v>
      </c>
      <c r="H103" s="1" t="s">
        <v>135</v>
      </c>
      <c r="I103" s="1">
        <v>65432830</v>
      </c>
      <c r="J103" s="1" t="s">
        <v>370</v>
      </c>
      <c r="K103" s="1" t="s">
        <v>35</v>
      </c>
      <c r="L103" s="12">
        <v>38862</v>
      </c>
      <c r="M103" s="3">
        <v>0.93333333333333335</v>
      </c>
      <c r="N103" s="1" t="s">
        <v>371</v>
      </c>
      <c r="O103" s="1" t="s">
        <v>372</v>
      </c>
      <c r="P103" s="2">
        <v>38868</v>
      </c>
      <c r="Q103" s="3">
        <v>0.6875</v>
      </c>
      <c r="R103" s="1" t="s">
        <v>1770</v>
      </c>
    </row>
    <row r="104" spans="1:18" s="4" customFormat="1" ht="43.2" x14ac:dyDescent="0.3">
      <c r="A104" s="24">
        <v>105</v>
      </c>
      <c r="B104" s="12">
        <v>38865</v>
      </c>
      <c r="C104" s="3">
        <v>0.82708333333333328</v>
      </c>
      <c r="D104" s="1" t="s">
        <v>378</v>
      </c>
      <c r="E104" s="1" t="s">
        <v>379</v>
      </c>
      <c r="F104" s="1">
        <v>32</v>
      </c>
      <c r="G104" s="1" t="s">
        <v>16</v>
      </c>
      <c r="H104" s="1" t="s">
        <v>380</v>
      </c>
      <c r="I104" s="1">
        <v>65425190</v>
      </c>
      <c r="J104" s="1" t="s">
        <v>1771</v>
      </c>
      <c r="K104" s="1" t="s">
        <v>19</v>
      </c>
      <c r="L104" s="12">
        <v>38865</v>
      </c>
      <c r="M104" s="17">
        <v>0.82708333333333328</v>
      </c>
      <c r="N104" s="1" t="s">
        <v>381</v>
      </c>
      <c r="O104" s="1" t="s">
        <v>1772</v>
      </c>
      <c r="P104" s="19">
        <v>38866</v>
      </c>
      <c r="Q104" s="17">
        <v>0.45833333333333331</v>
      </c>
      <c r="R104" s="1" t="s">
        <v>382</v>
      </c>
    </row>
    <row r="105" spans="1:18" s="4" customFormat="1" ht="28.8" x14ac:dyDescent="0.3">
      <c r="A105" s="24">
        <v>106</v>
      </c>
      <c r="B105" s="12">
        <v>38866</v>
      </c>
      <c r="C105" s="3">
        <v>0.96805555555555556</v>
      </c>
      <c r="D105" s="1" t="s">
        <v>56</v>
      </c>
      <c r="E105" s="1" t="s">
        <v>57</v>
      </c>
      <c r="F105" s="1">
        <v>2</v>
      </c>
      <c r="G105" s="1" t="s">
        <v>16</v>
      </c>
      <c r="H105" s="1" t="s">
        <v>135</v>
      </c>
      <c r="I105" s="1">
        <v>65432830</v>
      </c>
      <c r="J105" s="1" t="s">
        <v>385</v>
      </c>
      <c r="K105" s="1" t="s">
        <v>19</v>
      </c>
      <c r="L105" s="12">
        <v>38866</v>
      </c>
      <c r="M105" s="17">
        <v>0.97013888888888888</v>
      </c>
      <c r="N105" s="1" t="s">
        <v>1773</v>
      </c>
      <c r="O105" s="1" t="s">
        <v>386</v>
      </c>
      <c r="P105" s="19">
        <v>38868</v>
      </c>
      <c r="Q105" s="17">
        <v>0.6875</v>
      </c>
      <c r="R105" s="1" t="s">
        <v>387</v>
      </c>
    </row>
    <row r="106" spans="1:18" s="4" customFormat="1" ht="18.75" customHeight="1" x14ac:dyDescent="0.3">
      <c r="A106" s="24">
        <v>102</v>
      </c>
      <c r="B106" s="12">
        <v>38866</v>
      </c>
      <c r="C106" s="3">
        <v>0.61527777777777781</v>
      </c>
      <c r="D106" s="1" t="s">
        <v>171</v>
      </c>
      <c r="E106" s="1" t="s">
        <v>67</v>
      </c>
      <c r="F106" s="1">
        <v>4</v>
      </c>
      <c r="G106" s="1" t="s">
        <v>16</v>
      </c>
      <c r="H106" s="1" t="s">
        <v>306</v>
      </c>
      <c r="I106" s="1">
        <v>65431078</v>
      </c>
      <c r="J106" s="1" t="s">
        <v>77</v>
      </c>
      <c r="K106" s="1" t="s">
        <v>35</v>
      </c>
      <c r="L106" s="12">
        <v>38863</v>
      </c>
      <c r="M106" s="16"/>
      <c r="N106" s="1" t="s">
        <v>350</v>
      </c>
      <c r="O106" s="1" t="s">
        <v>373</v>
      </c>
      <c r="P106" s="18"/>
      <c r="Q106" s="16"/>
      <c r="R106" s="1" t="s">
        <v>374</v>
      </c>
    </row>
    <row r="107" spans="1:18" s="4" customFormat="1" ht="28.8" x14ac:dyDescent="0.3">
      <c r="A107" s="24">
        <v>103</v>
      </c>
      <c r="B107" s="12">
        <v>38866</v>
      </c>
      <c r="C107" s="3">
        <v>0.61527777777777781</v>
      </c>
      <c r="D107" s="1" t="s">
        <v>171</v>
      </c>
      <c r="E107" s="1" t="s">
        <v>67</v>
      </c>
      <c r="F107" s="1">
        <v>4</v>
      </c>
      <c r="G107" s="1" t="s">
        <v>16</v>
      </c>
      <c r="H107" s="1" t="s">
        <v>306</v>
      </c>
      <c r="I107" s="1">
        <v>65431078</v>
      </c>
      <c r="J107" s="1" t="s">
        <v>375</v>
      </c>
      <c r="K107" s="1" t="s">
        <v>19</v>
      </c>
      <c r="L107" s="12">
        <v>38864</v>
      </c>
      <c r="M107" s="6"/>
      <c r="N107" s="1" t="s">
        <v>351</v>
      </c>
      <c r="O107" s="1" t="s">
        <v>376</v>
      </c>
      <c r="P107" s="5"/>
      <c r="Q107" s="6"/>
      <c r="R107" s="1" t="s">
        <v>377</v>
      </c>
    </row>
    <row r="108" spans="1:18" s="4" customFormat="1" ht="28.8" x14ac:dyDescent="0.3">
      <c r="A108" s="24">
        <v>104</v>
      </c>
      <c r="B108" s="12">
        <v>38866</v>
      </c>
      <c r="C108" s="3">
        <v>0.61527777777777781</v>
      </c>
      <c r="D108" s="1" t="s">
        <v>171</v>
      </c>
      <c r="E108" s="1" t="s">
        <v>67</v>
      </c>
      <c r="F108" s="1">
        <v>4</v>
      </c>
      <c r="G108" s="1" t="s">
        <v>16</v>
      </c>
      <c r="H108" s="1" t="s">
        <v>306</v>
      </c>
      <c r="I108" s="1">
        <v>65431078</v>
      </c>
      <c r="J108" s="1" t="s">
        <v>383</v>
      </c>
      <c r="K108" s="1" t="s">
        <v>19</v>
      </c>
      <c r="L108" s="12">
        <v>38865</v>
      </c>
      <c r="M108" s="16"/>
      <c r="N108" s="1" t="s">
        <v>351</v>
      </c>
      <c r="O108" s="1" t="s">
        <v>384</v>
      </c>
      <c r="P108" s="18"/>
      <c r="Q108" s="16"/>
      <c r="R108" s="1" t="s">
        <v>374</v>
      </c>
    </row>
    <row r="109" spans="1:18" s="4" customFormat="1" ht="28.8" x14ac:dyDescent="0.3">
      <c r="A109" s="24">
        <v>107</v>
      </c>
      <c r="B109" s="12">
        <v>38868</v>
      </c>
      <c r="C109" s="3">
        <v>0.78125</v>
      </c>
      <c r="D109" s="1" t="s">
        <v>388</v>
      </c>
      <c r="E109" s="1" t="s">
        <v>84</v>
      </c>
      <c r="F109" s="1">
        <v>36</v>
      </c>
      <c r="G109" s="1" t="s">
        <v>845</v>
      </c>
      <c r="H109" s="1" t="s">
        <v>85</v>
      </c>
      <c r="I109" s="1">
        <v>65431436</v>
      </c>
      <c r="J109" s="1" t="s">
        <v>389</v>
      </c>
      <c r="K109" s="1" t="s">
        <v>19</v>
      </c>
      <c r="L109" s="12">
        <v>38868</v>
      </c>
      <c r="M109" s="3">
        <v>0.78125</v>
      </c>
      <c r="N109" s="1" t="s">
        <v>1774</v>
      </c>
      <c r="O109" s="1" t="s">
        <v>390</v>
      </c>
      <c r="P109" s="2">
        <v>38873</v>
      </c>
      <c r="Q109" s="3">
        <v>0.68055555555555558</v>
      </c>
      <c r="R109" s="1" t="s">
        <v>391</v>
      </c>
    </row>
    <row r="110" spans="1:18" s="4" customFormat="1" ht="30" customHeight="1" x14ac:dyDescent="0.3">
      <c r="A110" s="24">
        <v>108</v>
      </c>
      <c r="B110" s="12">
        <v>38869</v>
      </c>
      <c r="C110" s="3">
        <v>0.14583333333333334</v>
      </c>
      <c r="D110" s="1" t="s">
        <v>56</v>
      </c>
      <c r="E110" s="1" t="s">
        <v>57</v>
      </c>
      <c r="F110" s="1">
        <v>2</v>
      </c>
      <c r="G110" s="1" t="s">
        <v>16</v>
      </c>
      <c r="H110" s="1" t="s">
        <v>135</v>
      </c>
      <c r="I110" s="1">
        <v>65432830</v>
      </c>
      <c r="J110" s="1" t="s">
        <v>392</v>
      </c>
      <c r="K110" s="1" t="s">
        <v>35</v>
      </c>
      <c r="L110" s="12">
        <v>38869</v>
      </c>
      <c r="M110" s="3">
        <v>0.14583333333333334</v>
      </c>
      <c r="N110" s="1" t="s">
        <v>393</v>
      </c>
      <c r="O110" s="1" t="s">
        <v>394</v>
      </c>
      <c r="P110" s="5"/>
      <c r="Q110" s="6"/>
      <c r="R110" s="1" t="s">
        <v>45</v>
      </c>
    </row>
    <row r="111" spans="1:18" s="4" customFormat="1" ht="30" customHeight="1" x14ac:dyDescent="0.3">
      <c r="A111" s="24">
        <v>109</v>
      </c>
      <c r="B111" s="12">
        <v>38876</v>
      </c>
      <c r="C111" s="3">
        <v>0.96527777777777779</v>
      </c>
      <c r="D111" s="1" t="s">
        <v>56</v>
      </c>
      <c r="E111" s="1" t="s">
        <v>57</v>
      </c>
      <c r="F111" s="1">
        <v>2</v>
      </c>
      <c r="G111" s="1" t="s">
        <v>16</v>
      </c>
      <c r="H111" s="1" t="s">
        <v>135</v>
      </c>
      <c r="I111" s="1">
        <v>65432830</v>
      </c>
      <c r="J111" s="1" t="s">
        <v>395</v>
      </c>
      <c r="K111" s="1" t="s">
        <v>35</v>
      </c>
      <c r="L111" s="12">
        <v>38876</v>
      </c>
      <c r="M111" s="3">
        <v>0.96527777777777779</v>
      </c>
      <c r="N111" s="1" t="s">
        <v>396</v>
      </c>
      <c r="O111" s="1" t="s">
        <v>397</v>
      </c>
      <c r="P111" s="5"/>
      <c r="Q111" s="6"/>
      <c r="R111" s="1" t="s">
        <v>398</v>
      </c>
    </row>
    <row r="112" spans="1:18" s="4" customFormat="1" ht="28.8" x14ac:dyDescent="0.3">
      <c r="A112" s="24">
        <v>110</v>
      </c>
      <c r="B112" s="12">
        <v>38884</v>
      </c>
      <c r="C112" s="3">
        <v>0.84166666666666667</v>
      </c>
      <c r="D112" s="1" t="s">
        <v>56</v>
      </c>
      <c r="E112" s="1" t="s">
        <v>57</v>
      </c>
      <c r="F112" s="1">
        <v>2</v>
      </c>
      <c r="G112" s="1" t="s">
        <v>16</v>
      </c>
      <c r="H112" s="1" t="s">
        <v>135</v>
      </c>
      <c r="I112" s="1">
        <v>65432830</v>
      </c>
      <c r="J112" s="1" t="s">
        <v>405</v>
      </c>
      <c r="K112" s="1" t="s">
        <v>35</v>
      </c>
      <c r="L112" s="12">
        <v>38884</v>
      </c>
      <c r="M112" s="3">
        <v>0.84166666666666667</v>
      </c>
      <c r="N112" s="1" t="s">
        <v>400</v>
      </c>
      <c r="O112" s="1" t="s">
        <v>406</v>
      </c>
      <c r="P112" s="5"/>
      <c r="Q112" s="6"/>
      <c r="R112" s="1" t="s">
        <v>45</v>
      </c>
    </row>
    <row r="113" spans="1:18" s="4" customFormat="1" ht="47.1" customHeight="1" x14ac:dyDescent="0.3">
      <c r="A113" s="24">
        <v>111</v>
      </c>
      <c r="B113" s="12">
        <v>38884</v>
      </c>
      <c r="C113" s="3">
        <v>0.84166666666666667</v>
      </c>
      <c r="D113" s="1" t="s">
        <v>56</v>
      </c>
      <c r="E113" s="1" t="s">
        <v>57</v>
      </c>
      <c r="F113" s="1">
        <v>2</v>
      </c>
      <c r="G113" s="1" t="s">
        <v>16</v>
      </c>
      <c r="H113" s="1" t="s">
        <v>135</v>
      </c>
      <c r="I113" s="1">
        <v>65432830</v>
      </c>
      <c r="J113" s="1" t="s">
        <v>399</v>
      </c>
      <c r="K113" s="1" t="s">
        <v>19</v>
      </c>
      <c r="L113" s="12">
        <v>38884</v>
      </c>
      <c r="M113" s="3">
        <v>0.84166666666666667</v>
      </c>
      <c r="N113" s="1" t="s">
        <v>400</v>
      </c>
      <c r="O113" s="1" t="s">
        <v>401</v>
      </c>
      <c r="P113" s="18"/>
      <c r="Q113" s="16"/>
      <c r="R113" s="1" t="s">
        <v>45</v>
      </c>
    </row>
    <row r="114" spans="1:18" s="4" customFormat="1" ht="28.8" x14ac:dyDescent="0.3">
      <c r="A114" s="24">
        <v>113</v>
      </c>
      <c r="B114" s="12">
        <v>38884</v>
      </c>
      <c r="C114" s="3">
        <v>0.8256944444444444</v>
      </c>
      <c r="D114" s="1" t="s">
        <v>56</v>
      </c>
      <c r="E114" s="1" t="s">
        <v>57</v>
      </c>
      <c r="F114" s="1">
        <v>2</v>
      </c>
      <c r="G114" s="1" t="s">
        <v>16</v>
      </c>
      <c r="H114" s="1" t="s">
        <v>135</v>
      </c>
      <c r="I114" s="1">
        <v>65432830</v>
      </c>
      <c r="J114" s="1" t="s">
        <v>383</v>
      </c>
      <c r="K114" s="1" t="s">
        <v>19</v>
      </c>
      <c r="L114" s="12">
        <v>38884</v>
      </c>
      <c r="M114" s="3">
        <v>0.8256944444444444</v>
      </c>
      <c r="N114" s="1" t="s">
        <v>402</v>
      </c>
      <c r="O114" s="1" t="s">
        <v>403</v>
      </c>
      <c r="P114" s="19">
        <v>38885</v>
      </c>
      <c r="Q114" s="17">
        <v>0.39583333333333331</v>
      </c>
      <c r="R114" s="1" t="s">
        <v>404</v>
      </c>
    </row>
    <row r="115" spans="1:18" s="4" customFormat="1" ht="30" customHeight="1" x14ac:dyDescent="0.3">
      <c r="A115" s="24">
        <v>112</v>
      </c>
      <c r="B115" s="12">
        <v>38885</v>
      </c>
      <c r="C115" s="3">
        <v>0.34513888888888888</v>
      </c>
      <c r="D115" s="1" t="s">
        <v>56</v>
      </c>
      <c r="E115" s="1" t="s">
        <v>57</v>
      </c>
      <c r="F115" s="1">
        <v>2</v>
      </c>
      <c r="G115" s="1" t="s">
        <v>16</v>
      </c>
      <c r="H115" s="1" t="s">
        <v>135</v>
      </c>
      <c r="I115" s="1">
        <v>65432830</v>
      </c>
      <c r="J115" s="1" t="s">
        <v>407</v>
      </c>
      <c r="K115" s="1" t="s">
        <v>35</v>
      </c>
      <c r="L115" s="12">
        <v>38885</v>
      </c>
      <c r="M115" s="3">
        <v>0.25</v>
      </c>
      <c r="N115" s="1" t="s">
        <v>400</v>
      </c>
      <c r="O115" s="1" t="s">
        <v>408</v>
      </c>
      <c r="P115" s="2">
        <v>38885</v>
      </c>
      <c r="Q115" s="3">
        <v>0.39583333333333331</v>
      </c>
      <c r="R115" s="1" t="s">
        <v>409</v>
      </c>
    </row>
    <row r="116" spans="1:18" s="4" customFormat="1" ht="28.8" x14ac:dyDescent="0.3">
      <c r="A116" s="24">
        <v>114</v>
      </c>
      <c r="B116" s="12">
        <v>38894</v>
      </c>
      <c r="C116" s="3">
        <v>0.89583333333333337</v>
      </c>
      <c r="D116" s="1" t="s">
        <v>56</v>
      </c>
      <c r="E116" s="1" t="s">
        <v>57</v>
      </c>
      <c r="F116" s="1">
        <v>2</v>
      </c>
      <c r="G116" s="1" t="s">
        <v>16</v>
      </c>
      <c r="H116" s="1" t="s">
        <v>135</v>
      </c>
      <c r="I116" s="1">
        <v>65432830</v>
      </c>
      <c r="J116" s="1" t="s">
        <v>410</v>
      </c>
      <c r="K116" s="1" t="s">
        <v>19</v>
      </c>
      <c r="L116" s="12">
        <v>38894</v>
      </c>
      <c r="M116" s="3">
        <v>0.89861111111111114</v>
      </c>
      <c r="N116" s="1" t="s">
        <v>411</v>
      </c>
      <c r="O116" s="1" t="s">
        <v>412</v>
      </c>
      <c r="P116" s="5"/>
      <c r="Q116" s="6"/>
      <c r="R116" s="1" t="s">
        <v>413</v>
      </c>
    </row>
    <row r="117" spans="1:18" s="4" customFormat="1" ht="43.2" x14ac:dyDescent="0.3">
      <c r="A117" s="24">
        <v>115</v>
      </c>
      <c r="B117" s="12">
        <v>38895</v>
      </c>
      <c r="C117" s="3">
        <v>0.79861111111111116</v>
      </c>
      <c r="D117" s="1" t="s">
        <v>414</v>
      </c>
      <c r="E117" s="1" t="s">
        <v>415</v>
      </c>
      <c r="F117" s="1">
        <v>26</v>
      </c>
      <c r="G117" s="1" t="s">
        <v>16</v>
      </c>
      <c r="H117" s="1" t="s">
        <v>416</v>
      </c>
      <c r="I117" s="1">
        <v>65432019</v>
      </c>
      <c r="J117" s="1" t="s">
        <v>417</v>
      </c>
      <c r="K117" s="1" t="s">
        <v>19</v>
      </c>
      <c r="L117" s="12">
        <v>38895</v>
      </c>
      <c r="M117" s="3">
        <v>0.79861111111111116</v>
      </c>
      <c r="N117" s="1" t="s">
        <v>400</v>
      </c>
      <c r="O117" s="1" t="s">
        <v>418</v>
      </c>
      <c r="P117" s="2">
        <v>38896</v>
      </c>
      <c r="Q117" s="3">
        <v>0.45833333333333331</v>
      </c>
      <c r="R117" s="1" t="s">
        <v>419</v>
      </c>
    </row>
    <row r="118" spans="1:18" s="4" customFormat="1" ht="30" customHeight="1" x14ac:dyDescent="0.3">
      <c r="A118" s="24">
        <v>116</v>
      </c>
      <c r="B118" s="12">
        <v>38896</v>
      </c>
      <c r="C118" s="3">
        <v>0.75555555555555554</v>
      </c>
      <c r="D118" s="1" t="s">
        <v>66</v>
      </c>
      <c r="E118" s="1" t="s">
        <v>67</v>
      </c>
      <c r="F118" s="1">
        <v>4</v>
      </c>
      <c r="G118" s="1" t="s">
        <v>16</v>
      </c>
      <c r="H118" s="1" t="s">
        <v>306</v>
      </c>
      <c r="I118" s="1">
        <v>65431078</v>
      </c>
      <c r="J118" s="1" t="s">
        <v>420</v>
      </c>
      <c r="K118" s="1" t="s">
        <v>35</v>
      </c>
      <c r="L118" s="12">
        <v>38896</v>
      </c>
      <c r="M118" s="3">
        <v>0.75555555555555554</v>
      </c>
      <c r="N118" s="1" t="s">
        <v>421</v>
      </c>
      <c r="O118" s="1" t="s">
        <v>422</v>
      </c>
      <c r="P118" s="2">
        <v>38896</v>
      </c>
      <c r="Q118" s="3">
        <v>0.35416666666666669</v>
      </c>
      <c r="R118" s="1" t="s">
        <v>45</v>
      </c>
    </row>
    <row r="119" spans="1:18" s="4" customFormat="1" ht="60" customHeight="1" x14ac:dyDescent="0.3">
      <c r="A119" s="24">
        <v>117</v>
      </c>
      <c r="B119" s="12">
        <v>38897</v>
      </c>
      <c r="C119" s="3">
        <v>0.1875</v>
      </c>
      <c r="D119" s="1" t="s">
        <v>56</v>
      </c>
      <c r="E119" s="1" t="s">
        <v>57</v>
      </c>
      <c r="F119" s="1">
        <v>2</v>
      </c>
      <c r="G119" s="1" t="s">
        <v>16</v>
      </c>
      <c r="H119" s="1" t="s">
        <v>135</v>
      </c>
      <c r="I119" s="1">
        <v>65432830</v>
      </c>
      <c r="J119" s="1" t="s">
        <v>423</v>
      </c>
      <c r="K119" s="1" t="s">
        <v>35</v>
      </c>
      <c r="L119" s="12">
        <v>38897</v>
      </c>
      <c r="M119" s="3">
        <v>0.1875</v>
      </c>
      <c r="N119" s="1" t="s">
        <v>400</v>
      </c>
      <c r="O119" s="1" t="s">
        <v>424</v>
      </c>
      <c r="P119" s="2">
        <v>38897</v>
      </c>
      <c r="Q119" s="3">
        <v>0.625</v>
      </c>
      <c r="R119" s="1" t="s">
        <v>425</v>
      </c>
    </row>
    <row r="120" spans="1:18" s="4" customFormat="1" ht="45" customHeight="1" x14ac:dyDescent="0.3">
      <c r="A120" s="24">
        <v>118</v>
      </c>
      <c r="B120" s="12">
        <v>38898</v>
      </c>
      <c r="C120" s="3">
        <v>0.58333333333333337</v>
      </c>
      <c r="D120" s="1" t="s">
        <v>428</v>
      </c>
      <c r="E120" s="1" t="s">
        <v>129</v>
      </c>
      <c r="F120" s="1">
        <v>1</v>
      </c>
      <c r="G120" s="1" t="s">
        <v>16</v>
      </c>
      <c r="H120" s="1" t="s">
        <v>429</v>
      </c>
      <c r="I120" s="1">
        <v>65410882</v>
      </c>
      <c r="J120" s="1" t="s">
        <v>430</v>
      </c>
      <c r="K120" s="1" t="s">
        <v>49</v>
      </c>
      <c r="L120" s="12">
        <v>38898</v>
      </c>
      <c r="M120" s="3">
        <v>0.55902777777777779</v>
      </c>
      <c r="N120" s="1" t="s">
        <v>431</v>
      </c>
      <c r="O120" s="1" t="s">
        <v>432</v>
      </c>
      <c r="P120" s="2">
        <v>38899</v>
      </c>
      <c r="Q120" s="16"/>
      <c r="R120" s="1" t="s">
        <v>45</v>
      </c>
    </row>
    <row r="121" spans="1:18" s="4" customFormat="1" ht="45" customHeight="1" x14ac:dyDescent="0.3">
      <c r="A121" s="24">
        <v>123</v>
      </c>
      <c r="B121" s="12">
        <v>38901</v>
      </c>
      <c r="C121" s="3">
        <v>0.37708333333333333</v>
      </c>
      <c r="D121" s="1" t="s">
        <v>38</v>
      </c>
      <c r="E121" s="1" t="s">
        <v>39</v>
      </c>
      <c r="F121" s="1">
        <v>7</v>
      </c>
      <c r="G121" s="1" t="s">
        <v>16</v>
      </c>
      <c r="H121" s="1" t="s">
        <v>910</v>
      </c>
      <c r="I121" s="1">
        <v>65431123</v>
      </c>
      <c r="J121" s="1" t="s">
        <v>426</v>
      </c>
      <c r="K121" s="1" t="s">
        <v>49</v>
      </c>
      <c r="L121" s="12">
        <v>38898</v>
      </c>
      <c r="M121" s="3">
        <v>0.59375</v>
      </c>
      <c r="N121" s="1" t="s">
        <v>314</v>
      </c>
      <c r="O121" s="1" t="s">
        <v>427</v>
      </c>
      <c r="P121" s="2">
        <v>38918</v>
      </c>
      <c r="Q121" s="17">
        <v>0.49305555555555558</v>
      </c>
      <c r="R121" s="1" t="s">
        <v>45</v>
      </c>
    </row>
    <row r="122" spans="1:18" s="4" customFormat="1" ht="57.6" x14ac:dyDescent="0.3">
      <c r="A122" s="24">
        <v>119</v>
      </c>
      <c r="B122" s="12">
        <v>38904</v>
      </c>
      <c r="C122" s="3">
        <v>0.89652777777777781</v>
      </c>
      <c r="D122" s="1" t="s">
        <v>328</v>
      </c>
      <c r="E122" s="1" t="s">
        <v>57</v>
      </c>
      <c r="F122" s="1">
        <v>2</v>
      </c>
      <c r="G122" s="1" t="s">
        <v>16</v>
      </c>
      <c r="H122" s="1" t="s">
        <v>135</v>
      </c>
      <c r="I122" s="1">
        <v>65432830</v>
      </c>
      <c r="J122" s="1" t="s">
        <v>433</v>
      </c>
      <c r="K122" s="1" t="s">
        <v>19</v>
      </c>
      <c r="L122" s="12">
        <v>38904</v>
      </c>
      <c r="M122" s="3">
        <v>0.89652777777777781</v>
      </c>
      <c r="N122" s="1" t="s">
        <v>411</v>
      </c>
      <c r="O122" s="1" t="s">
        <v>434</v>
      </c>
      <c r="P122" s="2">
        <v>38905</v>
      </c>
      <c r="Q122" s="3">
        <v>0.5</v>
      </c>
      <c r="R122" s="1" t="s">
        <v>435</v>
      </c>
    </row>
    <row r="123" spans="1:18" s="4" customFormat="1" ht="28.8" x14ac:dyDescent="0.3">
      <c r="A123" s="24">
        <v>120</v>
      </c>
      <c r="B123" s="12">
        <v>38905</v>
      </c>
      <c r="C123" s="3">
        <v>0.375</v>
      </c>
      <c r="D123" s="1" t="s">
        <v>436</v>
      </c>
      <c r="E123" s="1" t="s">
        <v>437</v>
      </c>
      <c r="F123" s="1">
        <v>15</v>
      </c>
      <c r="G123" s="1" t="s">
        <v>845</v>
      </c>
      <c r="H123" s="1" t="s">
        <v>1221</v>
      </c>
      <c r="I123" s="1">
        <v>419278282</v>
      </c>
      <c r="J123" s="1" t="s">
        <v>433</v>
      </c>
      <c r="K123" s="1" t="s">
        <v>19</v>
      </c>
      <c r="L123" s="12">
        <v>38905</v>
      </c>
      <c r="M123" s="3">
        <v>0.375</v>
      </c>
      <c r="N123" s="1" t="s">
        <v>438</v>
      </c>
      <c r="O123" s="1" t="s">
        <v>1775</v>
      </c>
      <c r="P123" s="5"/>
      <c r="Q123" s="6"/>
      <c r="R123" s="1" t="s">
        <v>439</v>
      </c>
    </row>
    <row r="124" spans="1:18" s="4" customFormat="1" ht="45" customHeight="1" x14ac:dyDescent="0.3">
      <c r="A124" s="24">
        <v>121</v>
      </c>
      <c r="B124" s="12">
        <v>38908</v>
      </c>
      <c r="C124" s="3">
        <v>0.93055555555555558</v>
      </c>
      <c r="D124" s="1" t="s">
        <v>56</v>
      </c>
      <c r="E124" s="1" t="s">
        <v>57</v>
      </c>
      <c r="F124" s="1">
        <v>2</v>
      </c>
      <c r="G124" s="1" t="s">
        <v>16</v>
      </c>
      <c r="H124" s="1" t="s">
        <v>135</v>
      </c>
      <c r="I124" s="1">
        <v>65432830</v>
      </c>
      <c r="J124" s="1" t="s">
        <v>440</v>
      </c>
      <c r="K124" s="1" t="s">
        <v>35</v>
      </c>
      <c r="L124" s="12">
        <v>38908</v>
      </c>
      <c r="M124" s="3">
        <v>0.92708333333333337</v>
      </c>
      <c r="N124" s="1" t="s">
        <v>400</v>
      </c>
      <c r="O124" s="1" t="s">
        <v>441</v>
      </c>
      <c r="P124" s="2">
        <v>38909</v>
      </c>
      <c r="Q124" s="3">
        <v>0.66666666666666663</v>
      </c>
      <c r="R124" s="1" t="s">
        <v>442</v>
      </c>
    </row>
    <row r="125" spans="1:18" s="4" customFormat="1" ht="43.2" x14ac:dyDescent="0.3">
      <c r="A125" s="24">
        <v>122</v>
      </c>
      <c r="B125" s="12">
        <v>38911</v>
      </c>
      <c r="C125" s="3">
        <v>0.40277777777777779</v>
      </c>
      <c r="D125" s="1" t="s">
        <v>443</v>
      </c>
      <c r="E125" s="1" t="s">
        <v>129</v>
      </c>
      <c r="F125" s="1">
        <v>1</v>
      </c>
      <c r="G125" s="1" t="s">
        <v>167</v>
      </c>
      <c r="H125" s="1" t="s">
        <v>45</v>
      </c>
      <c r="I125" s="1">
        <v>65431992</v>
      </c>
      <c r="J125" s="1" t="s">
        <v>444</v>
      </c>
      <c r="K125" s="1" t="s">
        <v>19</v>
      </c>
      <c r="L125" s="12">
        <v>38911</v>
      </c>
      <c r="M125" s="3">
        <v>0.40277777777777779</v>
      </c>
      <c r="N125" s="1" t="s">
        <v>421</v>
      </c>
      <c r="O125" s="1" t="s">
        <v>445</v>
      </c>
      <c r="P125" s="5"/>
      <c r="Q125" s="6"/>
      <c r="R125" s="1" t="s">
        <v>446</v>
      </c>
    </row>
    <row r="126" spans="1:18" s="4" customFormat="1" ht="28.8" x14ac:dyDescent="0.3">
      <c r="A126" s="24">
        <v>125</v>
      </c>
      <c r="B126" s="12">
        <v>38918</v>
      </c>
      <c r="C126" s="3">
        <v>0.5</v>
      </c>
      <c r="D126" s="1" t="s">
        <v>447</v>
      </c>
      <c r="E126" s="1" t="s">
        <v>448</v>
      </c>
      <c r="F126" s="1">
        <v>6</v>
      </c>
      <c r="G126" s="1" t="s">
        <v>167</v>
      </c>
      <c r="H126" s="1" t="s">
        <v>949</v>
      </c>
      <c r="I126" s="1">
        <v>65431569</v>
      </c>
      <c r="J126" s="1" t="s">
        <v>449</v>
      </c>
      <c r="K126" s="1" t="s">
        <v>19</v>
      </c>
      <c r="L126" s="12">
        <v>38918</v>
      </c>
      <c r="M126" s="3">
        <v>0.375</v>
      </c>
      <c r="N126" s="1" t="s">
        <v>450</v>
      </c>
      <c r="O126" s="1" t="s">
        <v>451</v>
      </c>
      <c r="P126" s="2">
        <v>38919</v>
      </c>
      <c r="Q126" s="3">
        <v>0.6875</v>
      </c>
      <c r="R126" s="1" t="s">
        <v>452</v>
      </c>
    </row>
    <row r="127" spans="1:18" s="4" customFormat="1" ht="30" customHeight="1" x14ac:dyDescent="0.3">
      <c r="A127" s="24">
        <v>124</v>
      </c>
      <c r="B127" s="12">
        <v>38918</v>
      </c>
      <c r="C127" s="3">
        <v>0.67638888888888893</v>
      </c>
      <c r="D127" s="1" t="s">
        <v>453</v>
      </c>
      <c r="E127" s="1" t="s">
        <v>454</v>
      </c>
      <c r="F127" s="1">
        <v>82</v>
      </c>
      <c r="G127" s="1" t="s">
        <v>16</v>
      </c>
      <c r="H127" s="1" t="s">
        <v>45</v>
      </c>
      <c r="I127" s="1">
        <v>65410069</v>
      </c>
      <c r="J127" s="1" t="s">
        <v>1776</v>
      </c>
      <c r="K127" s="1" t="s">
        <v>49</v>
      </c>
      <c r="L127" s="12">
        <v>38918</v>
      </c>
      <c r="M127" s="3">
        <v>0.67638888888888893</v>
      </c>
      <c r="N127" s="1" t="s">
        <v>371</v>
      </c>
      <c r="O127" s="1" t="s">
        <v>455</v>
      </c>
      <c r="P127" s="2">
        <v>38919</v>
      </c>
      <c r="Q127" s="3">
        <v>0.67708333333333337</v>
      </c>
      <c r="R127" s="1" t="s">
        <v>456</v>
      </c>
    </row>
    <row r="128" spans="1:18" s="4" customFormat="1" ht="28.8" x14ac:dyDescent="0.3">
      <c r="A128" s="24">
        <v>126</v>
      </c>
      <c r="B128" s="12">
        <v>38925</v>
      </c>
      <c r="C128" s="3">
        <v>0.77916666666666667</v>
      </c>
      <c r="D128" s="1" t="s">
        <v>56</v>
      </c>
      <c r="E128" s="1" t="s">
        <v>57</v>
      </c>
      <c r="F128" s="1">
        <v>2</v>
      </c>
      <c r="G128" s="1" t="s">
        <v>16</v>
      </c>
      <c r="H128" s="1" t="s">
        <v>135</v>
      </c>
      <c r="I128" s="1">
        <v>428246439</v>
      </c>
      <c r="J128" s="1" t="s">
        <v>457</v>
      </c>
      <c r="K128" s="1" t="s">
        <v>19</v>
      </c>
      <c r="L128" s="12">
        <v>38925</v>
      </c>
      <c r="M128" s="3">
        <v>0.77916666666666667</v>
      </c>
      <c r="N128" s="1" t="s">
        <v>458</v>
      </c>
      <c r="O128" s="1" t="s">
        <v>459</v>
      </c>
      <c r="P128" s="2">
        <v>38926</v>
      </c>
      <c r="Q128" s="3">
        <v>0.41666666666666669</v>
      </c>
      <c r="R128" s="1" t="s">
        <v>460</v>
      </c>
    </row>
    <row r="129" spans="1:18" s="4" customFormat="1" ht="45" customHeight="1" x14ac:dyDescent="0.3">
      <c r="A129" s="24">
        <v>127</v>
      </c>
      <c r="B129" s="12">
        <v>38933</v>
      </c>
      <c r="C129" s="3">
        <v>0.59027777777777779</v>
      </c>
      <c r="D129" s="1" t="s">
        <v>129</v>
      </c>
      <c r="E129" s="1" t="s">
        <v>129</v>
      </c>
      <c r="F129" s="1">
        <v>1</v>
      </c>
      <c r="G129" s="1" t="s">
        <v>16</v>
      </c>
      <c r="H129" s="1" t="s">
        <v>45</v>
      </c>
      <c r="I129" s="1">
        <v>65432815</v>
      </c>
      <c r="J129" s="1" t="s">
        <v>461</v>
      </c>
      <c r="K129" s="1" t="s">
        <v>49</v>
      </c>
      <c r="L129" s="12">
        <v>38933</v>
      </c>
      <c r="M129" s="3">
        <v>0.58333333333333337</v>
      </c>
      <c r="N129" s="1" t="s">
        <v>462</v>
      </c>
      <c r="O129" s="1" t="s">
        <v>1777</v>
      </c>
      <c r="P129" s="5"/>
      <c r="Q129" s="6"/>
      <c r="R129" s="1" t="s">
        <v>1778</v>
      </c>
    </row>
    <row r="130" spans="1:18" s="4" customFormat="1" ht="28.8" x14ac:dyDescent="0.3">
      <c r="A130" s="24">
        <v>134</v>
      </c>
      <c r="B130" s="12">
        <v>38935</v>
      </c>
      <c r="C130" s="3">
        <v>0.8354166666666667</v>
      </c>
      <c r="D130" s="1" t="s">
        <v>93</v>
      </c>
      <c r="E130" s="1" t="s">
        <v>466</v>
      </c>
      <c r="F130" s="1">
        <v>24</v>
      </c>
      <c r="G130" s="1" t="s">
        <v>130</v>
      </c>
      <c r="H130" s="1" t="s">
        <v>526</v>
      </c>
      <c r="I130" s="1">
        <v>65431760</v>
      </c>
      <c r="J130" s="1" t="s">
        <v>467</v>
      </c>
      <c r="K130" s="1" t="s">
        <v>19</v>
      </c>
      <c r="L130" s="12">
        <v>38935</v>
      </c>
      <c r="M130" s="3">
        <v>0.85416666666666663</v>
      </c>
      <c r="N130" s="1" t="s">
        <v>468</v>
      </c>
      <c r="O130" s="1" t="s">
        <v>1783</v>
      </c>
      <c r="P130" s="18"/>
      <c r="Q130" s="16"/>
      <c r="R130" s="1" t="s">
        <v>469</v>
      </c>
    </row>
    <row r="131" spans="1:18" s="4" customFormat="1" ht="30" customHeight="1" x14ac:dyDescent="0.3">
      <c r="A131" s="24">
        <v>140</v>
      </c>
      <c r="B131" s="12">
        <v>38937</v>
      </c>
      <c r="C131" s="3">
        <v>0.90277777777777779</v>
      </c>
      <c r="D131" s="1" t="s">
        <v>66</v>
      </c>
      <c r="E131" s="1" t="s">
        <v>67</v>
      </c>
      <c r="F131" s="1">
        <v>4</v>
      </c>
      <c r="G131" s="1" t="s">
        <v>16</v>
      </c>
      <c r="H131" s="1" t="s">
        <v>306</v>
      </c>
      <c r="I131" s="1">
        <v>65431078</v>
      </c>
      <c r="J131" s="1" t="s">
        <v>470</v>
      </c>
      <c r="K131" s="1" t="s">
        <v>35</v>
      </c>
      <c r="L131" s="12">
        <v>38937</v>
      </c>
      <c r="M131" s="3">
        <v>0.83402777777777781</v>
      </c>
      <c r="N131" s="1" t="s">
        <v>471</v>
      </c>
      <c r="O131" s="1" t="s">
        <v>472</v>
      </c>
      <c r="P131" s="19">
        <v>38938</v>
      </c>
      <c r="Q131" s="17">
        <v>0.58333333333333337</v>
      </c>
      <c r="R131" s="1" t="s">
        <v>473</v>
      </c>
    </row>
    <row r="132" spans="1:18" s="4" customFormat="1" ht="57.6" x14ac:dyDescent="0.3">
      <c r="A132" s="24">
        <v>133</v>
      </c>
      <c r="B132" s="12">
        <v>38937</v>
      </c>
      <c r="C132" s="3">
        <v>0.66666666666666663</v>
      </c>
      <c r="D132" s="1" t="s">
        <v>463</v>
      </c>
      <c r="E132" s="1" t="s">
        <v>282</v>
      </c>
      <c r="F132" s="1">
        <v>77</v>
      </c>
      <c r="G132" s="1" t="s">
        <v>16</v>
      </c>
      <c r="H132" s="1" t="s">
        <v>464</v>
      </c>
      <c r="I132" s="1">
        <v>65425074</v>
      </c>
      <c r="J132" s="1" t="s">
        <v>1782</v>
      </c>
      <c r="K132" s="1" t="s">
        <v>19</v>
      </c>
      <c r="L132" s="12">
        <v>38935</v>
      </c>
      <c r="M132" s="3">
        <v>0.31180555555555556</v>
      </c>
      <c r="N132" s="1" t="s">
        <v>371</v>
      </c>
      <c r="O132" s="1" t="s">
        <v>465</v>
      </c>
      <c r="P132" s="2">
        <v>38937</v>
      </c>
      <c r="Q132" s="3">
        <v>0.66666666666666663</v>
      </c>
      <c r="R132" s="1" t="s">
        <v>45</v>
      </c>
    </row>
    <row r="133" spans="1:18" s="4" customFormat="1" ht="28.8" x14ac:dyDescent="0.3">
      <c r="A133" s="24">
        <v>129</v>
      </c>
      <c r="B133" s="12">
        <v>38938</v>
      </c>
      <c r="C133" s="3">
        <v>0.375</v>
      </c>
      <c r="D133" s="1" t="s">
        <v>414</v>
      </c>
      <c r="E133" s="1" t="s">
        <v>415</v>
      </c>
      <c r="F133" s="1">
        <v>26</v>
      </c>
      <c r="G133" s="1" t="s">
        <v>16</v>
      </c>
      <c r="H133" s="1" t="s">
        <v>416</v>
      </c>
      <c r="I133" s="1">
        <v>65432019</v>
      </c>
      <c r="J133" s="1" t="s">
        <v>474</v>
      </c>
      <c r="K133" s="1" t="s">
        <v>19</v>
      </c>
      <c r="L133" s="12">
        <v>38937</v>
      </c>
      <c r="M133" s="3">
        <v>0.83333333333333337</v>
      </c>
      <c r="N133" s="1" t="s">
        <v>371</v>
      </c>
      <c r="O133" s="1" t="s">
        <v>475</v>
      </c>
      <c r="P133" s="5"/>
      <c r="Q133" s="6"/>
      <c r="R133" s="1" t="s">
        <v>45</v>
      </c>
    </row>
    <row r="134" spans="1:18" s="4" customFormat="1" ht="28.8" x14ac:dyDescent="0.3">
      <c r="A134" s="24">
        <v>130</v>
      </c>
      <c r="B134" s="12">
        <v>38938</v>
      </c>
      <c r="C134" s="3">
        <v>0.4236111111111111</v>
      </c>
      <c r="D134" s="1" t="s">
        <v>479</v>
      </c>
      <c r="E134" s="1" t="s">
        <v>379</v>
      </c>
      <c r="F134" s="1">
        <v>65</v>
      </c>
      <c r="G134" s="1" t="s">
        <v>16</v>
      </c>
      <c r="H134" s="1" t="s">
        <v>1780</v>
      </c>
      <c r="I134" s="1">
        <v>65413508</v>
      </c>
      <c r="J134" s="1" t="s">
        <v>45</v>
      </c>
      <c r="K134" s="1" t="s">
        <v>19</v>
      </c>
      <c r="L134" s="12">
        <v>38938</v>
      </c>
      <c r="M134" s="3">
        <v>0.4236111111111111</v>
      </c>
      <c r="N134" s="1" t="s">
        <v>371</v>
      </c>
      <c r="O134" s="1" t="s">
        <v>465</v>
      </c>
      <c r="P134" s="5"/>
      <c r="Q134" s="6"/>
      <c r="R134" s="1" t="s">
        <v>45</v>
      </c>
    </row>
    <row r="135" spans="1:18" s="4" customFormat="1" ht="28.8" x14ac:dyDescent="0.3">
      <c r="A135" s="24">
        <v>131</v>
      </c>
      <c r="B135" s="12">
        <v>38938</v>
      </c>
      <c r="C135" s="3">
        <v>0.43402777777777779</v>
      </c>
      <c r="D135" s="1" t="s">
        <v>476</v>
      </c>
      <c r="E135" s="1" t="s">
        <v>477</v>
      </c>
      <c r="F135" s="1">
        <v>48</v>
      </c>
      <c r="G135" s="1" t="s">
        <v>16</v>
      </c>
      <c r="H135" s="1" t="s">
        <v>478</v>
      </c>
      <c r="I135" s="1">
        <v>65434640</v>
      </c>
      <c r="J135" s="1" t="s">
        <v>45</v>
      </c>
      <c r="K135" s="1" t="s">
        <v>19</v>
      </c>
      <c r="L135" s="12">
        <v>38938</v>
      </c>
      <c r="M135" s="3">
        <v>0.43402777777777779</v>
      </c>
      <c r="N135" s="1" t="s">
        <v>371</v>
      </c>
      <c r="O135" s="1" t="s">
        <v>1781</v>
      </c>
      <c r="P135" s="5"/>
      <c r="Q135" s="6"/>
      <c r="R135" s="1" t="s">
        <v>45</v>
      </c>
    </row>
    <row r="136" spans="1:18" s="4" customFormat="1" ht="28.8" x14ac:dyDescent="0.3">
      <c r="A136" s="24">
        <v>128</v>
      </c>
      <c r="B136" s="12">
        <v>38939</v>
      </c>
      <c r="C136" s="3">
        <v>0.59027777777777779</v>
      </c>
      <c r="D136" s="1" t="s">
        <v>483</v>
      </c>
      <c r="E136" s="1" t="s">
        <v>484</v>
      </c>
      <c r="F136" s="1">
        <v>76</v>
      </c>
      <c r="G136" s="1" t="s">
        <v>45</v>
      </c>
      <c r="H136" s="1" t="s">
        <v>45</v>
      </c>
      <c r="I136" s="1">
        <v>428407727</v>
      </c>
      <c r="J136" s="1" t="s">
        <v>45</v>
      </c>
      <c r="K136" s="1" t="s">
        <v>19</v>
      </c>
      <c r="L136" s="12">
        <v>38939</v>
      </c>
      <c r="M136" s="3">
        <v>0.80625000000000002</v>
      </c>
      <c r="N136" s="1" t="s">
        <v>485</v>
      </c>
      <c r="O136" s="1" t="s">
        <v>1779</v>
      </c>
      <c r="P136" s="18"/>
      <c r="Q136" s="16"/>
      <c r="R136" s="1" t="s">
        <v>45</v>
      </c>
    </row>
    <row r="137" spans="1:18" s="4" customFormat="1" ht="45" customHeight="1" x14ac:dyDescent="0.3">
      <c r="A137" s="24">
        <v>132</v>
      </c>
      <c r="B137" s="12">
        <v>38940</v>
      </c>
      <c r="C137" s="3">
        <v>0.375</v>
      </c>
      <c r="D137" s="1" t="s">
        <v>56</v>
      </c>
      <c r="E137" s="1" t="s">
        <v>57</v>
      </c>
      <c r="F137" s="1">
        <v>2</v>
      </c>
      <c r="G137" s="1" t="s">
        <v>16</v>
      </c>
      <c r="H137" s="1" t="s">
        <v>135</v>
      </c>
      <c r="I137" s="1">
        <v>65432830</v>
      </c>
      <c r="J137" s="1" t="s">
        <v>480</v>
      </c>
      <c r="K137" s="1" t="s">
        <v>35</v>
      </c>
      <c r="L137" s="12">
        <v>38939</v>
      </c>
      <c r="M137" s="3">
        <v>0.95277777777777772</v>
      </c>
      <c r="N137" s="1" t="s">
        <v>371</v>
      </c>
      <c r="O137" s="1" t="s">
        <v>481</v>
      </c>
      <c r="P137" s="19">
        <v>38940</v>
      </c>
      <c r="Q137" s="17">
        <v>0.375</v>
      </c>
      <c r="R137" s="1" t="s">
        <v>482</v>
      </c>
    </row>
    <row r="138" spans="1:18" s="4" customFormat="1" ht="18.75" customHeight="1" x14ac:dyDescent="0.3">
      <c r="A138" s="24">
        <v>135</v>
      </c>
      <c r="B138" s="12">
        <v>38943</v>
      </c>
      <c r="C138" s="3">
        <v>0.375</v>
      </c>
      <c r="D138" s="1" t="s">
        <v>56</v>
      </c>
      <c r="E138" s="1" t="s">
        <v>57</v>
      </c>
      <c r="F138" s="1">
        <v>2</v>
      </c>
      <c r="G138" s="1" t="s">
        <v>16</v>
      </c>
      <c r="H138" s="1" t="s">
        <v>135</v>
      </c>
      <c r="I138" s="1">
        <v>65432830</v>
      </c>
      <c r="J138" s="1" t="s">
        <v>486</v>
      </c>
      <c r="K138" s="1" t="s">
        <v>35</v>
      </c>
      <c r="L138" s="12">
        <v>38943</v>
      </c>
      <c r="M138" s="3">
        <v>0.95625000000000004</v>
      </c>
      <c r="N138" s="1" t="s">
        <v>487</v>
      </c>
      <c r="O138" s="1" t="s">
        <v>488</v>
      </c>
      <c r="P138" s="2">
        <v>38944</v>
      </c>
      <c r="Q138" s="3">
        <v>0.58333333333333337</v>
      </c>
      <c r="R138" s="1" t="s">
        <v>489</v>
      </c>
    </row>
    <row r="139" spans="1:18" s="4" customFormat="1" ht="28.8" x14ac:dyDescent="0.3">
      <c r="A139" s="24">
        <v>136</v>
      </c>
      <c r="B139" s="12">
        <v>38950</v>
      </c>
      <c r="C139" s="3">
        <v>0.40625</v>
      </c>
      <c r="D139" s="1" t="s">
        <v>38</v>
      </c>
      <c r="E139" s="1" t="s">
        <v>39</v>
      </c>
      <c r="F139" s="1">
        <v>7</v>
      </c>
      <c r="G139" s="1" t="s">
        <v>16</v>
      </c>
      <c r="H139" s="1" t="s">
        <v>910</v>
      </c>
      <c r="I139" s="1">
        <v>65431123</v>
      </c>
      <c r="J139" s="1" t="s">
        <v>490</v>
      </c>
      <c r="K139" s="1" t="s">
        <v>19</v>
      </c>
      <c r="L139" s="12">
        <v>38949</v>
      </c>
      <c r="M139" s="3">
        <v>0.82499999999999996</v>
      </c>
      <c r="N139" s="1" t="s">
        <v>1784</v>
      </c>
      <c r="O139" s="1" t="s">
        <v>491</v>
      </c>
      <c r="P139" s="2">
        <v>38950</v>
      </c>
      <c r="Q139" s="3">
        <v>0.6875</v>
      </c>
      <c r="R139" s="1" t="s">
        <v>492</v>
      </c>
    </row>
    <row r="140" spans="1:18" s="4" customFormat="1" ht="45" customHeight="1" x14ac:dyDescent="0.3">
      <c r="A140" s="24">
        <v>137</v>
      </c>
      <c r="B140" s="12">
        <v>38951</v>
      </c>
      <c r="C140" s="3">
        <v>0.3527777777777778</v>
      </c>
      <c r="D140" s="1" t="s">
        <v>132</v>
      </c>
      <c r="E140" s="1" t="s">
        <v>129</v>
      </c>
      <c r="F140" s="1">
        <v>1</v>
      </c>
      <c r="G140" s="1" t="s">
        <v>45</v>
      </c>
      <c r="H140" s="1" t="s">
        <v>45</v>
      </c>
      <c r="I140" s="1">
        <v>0</v>
      </c>
      <c r="J140" s="1" t="s">
        <v>493</v>
      </c>
      <c r="K140" s="1" t="s">
        <v>494</v>
      </c>
      <c r="L140" s="12">
        <v>38951</v>
      </c>
      <c r="M140" s="3">
        <v>0.3527777777777778</v>
      </c>
      <c r="N140" s="1" t="s">
        <v>1785</v>
      </c>
      <c r="O140" s="1" t="s">
        <v>495</v>
      </c>
      <c r="P140" s="5"/>
      <c r="Q140" s="6"/>
      <c r="R140" s="1" t="s">
        <v>45</v>
      </c>
    </row>
    <row r="141" spans="1:18" s="4" customFormat="1" ht="43.2" x14ac:dyDescent="0.3">
      <c r="A141" s="24">
        <v>139</v>
      </c>
      <c r="B141" s="12">
        <v>38953</v>
      </c>
      <c r="C141" s="3">
        <v>0.60416666666666663</v>
      </c>
      <c r="D141" s="1" t="s">
        <v>496</v>
      </c>
      <c r="E141" s="1" t="s">
        <v>497</v>
      </c>
      <c r="F141" s="1">
        <v>58</v>
      </c>
      <c r="G141" s="1" t="s">
        <v>845</v>
      </c>
      <c r="H141" s="1" t="s">
        <v>1787</v>
      </c>
      <c r="I141" s="1">
        <v>65431883</v>
      </c>
      <c r="J141" s="1" t="s">
        <v>498</v>
      </c>
      <c r="K141" s="1" t="s">
        <v>19</v>
      </c>
      <c r="L141" s="12">
        <v>38953</v>
      </c>
      <c r="M141" s="3">
        <v>0.60069444444444442</v>
      </c>
      <c r="N141" s="1" t="s">
        <v>499</v>
      </c>
      <c r="O141" s="1" t="s">
        <v>500</v>
      </c>
      <c r="P141" s="5"/>
      <c r="Q141" s="6"/>
      <c r="R141" s="1" t="s">
        <v>501</v>
      </c>
    </row>
    <row r="142" spans="1:18" s="4" customFormat="1" ht="30" customHeight="1" x14ac:dyDescent="0.3">
      <c r="A142" s="24">
        <v>138</v>
      </c>
      <c r="B142" s="12">
        <v>38953</v>
      </c>
      <c r="C142" s="3">
        <v>0.10833333333333334</v>
      </c>
      <c r="D142" s="1" t="s">
        <v>71</v>
      </c>
      <c r="E142" s="1" t="s">
        <v>24</v>
      </c>
      <c r="F142" s="1">
        <v>3</v>
      </c>
      <c r="G142" s="1" t="s">
        <v>16</v>
      </c>
      <c r="H142" s="1" t="s">
        <v>920</v>
      </c>
      <c r="I142" s="1">
        <v>65412978</v>
      </c>
      <c r="J142" s="1" t="s">
        <v>502</v>
      </c>
      <c r="K142" s="1" t="s">
        <v>35</v>
      </c>
      <c r="L142" s="12">
        <v>38953</v>
      </c>
      <c r="M142" s="3">
        <v>0.10833333333333334</v>
      </c>
      <c r="N142" s="1" t="s">
        <v>371</v>
      </c>
      <c r="O142" s="1" t="s">
        <v>503</v>
      </c>
      <c r="P142" s="5"/>
      <c r="Q142" s="6"/>
      <c r="R142" s="1" t="s">
        <v>1786</v>
      </c>
    </row>
    <row r="143" spans="1:18" s="4" customFormat="1" ht="43.2" x14ac:dyDescent="0.3">
      <c r="A143" s="24">
        <v>141</v>
      </c>
      <c r="B143" s="12">
        <v>38957</v>
      </c>
      <c r="C143" s="3">
        <v>0.40486111111111112</v>
      </c>
      <c r="D143" s="1" t="s">
        <v>504</v>
      </c>
      <c r="E143" s="1" t="s">
        <v>437</v>
      </c>
      <c r="F143" s="1">
        <v>15</v>
      </c>
      <c r="G143" s="1" t="s">
        <v>845</v>
      </c>
      <c r="H143" s="1" t="s">
        <v>1221</v>
      </c>
      <c r="I143" s="1">
        <v>419278277</v>
      </c>
      <c r="J143" s="1" t="s">
        <v>505</v>
      </c>
      <c r="K143" s="1" t="s">
        <v>19</v>
      </c>
      <c r="L143" s="12">
        <v>38956</v>
      </c>
      <c r="M143" s="3">
        <v>0.40486111111111112</v>
      </c>
      <c r="N143" s="1" t="s">
        <v>506</v>
      </c>
      <c r="O143" s="1" t="s">
        <v>1788</v>
      </c>
      <c r="P143" s="5"/>
      <c r="Q143" s="6"/>
      <c r="R143" s="1" t="s">
        <v>1789</v>
      </c>
    </row>
    <row r="144" spans="1:18" s="4" customFormat="1" ht="43.2" x14ac:dyDescent="0.3">
      <c r="A144" s="24">
        <v>142</v>
      </c>
      <c r="B144" s="12">
        <v>38959</v>
      </c>
      <c r="C144" s="3">
        <v>0.54236111111111107</v>
      </c>
      <c r="D144" s="1" t="s">
        <v>56</v>
      </c>
      <c r="E144" s="1" t="s">
        <v>57</v>
      </c>
      <c r="F144" s="1">
        <v>2</v>
      </c>
      <c r="G144" s="1" t="s">
        <v>16</v>
      </c>
      <c r="H144" s="1" t="s">
        <v>135</v>
      </c>
      <c r="I144" s="1">
        <v>65432830</v>
      </c>
      <c r="J144" s="1" t="s">
        <v>307</v>
      </c>
      <c r="K144" s="1" t="s">
        <v>19</v>
      </c>
      <c r="L144" s="12">
        <v>38959</v>
      </c>
      <c r="M144" s="3">
        <v>0.54236111111111107</v>
      </c>
      <c r="N144" s="1" t="s">
        <v>510</v>
      </c>
      <c r="O144" s="1" t="s">
        <v>511</v>
      </c>
      <c r="P144" s="5"/>
      <c r="Q144" s="6"/>
      <c r="R144" s="1" t="s">
        <v>1790</v>
      </c>
    </row>
    <row r="145" spans="1:18" s="4" customFormat="1" ht="43.2" x14ac:dyDescent="0.3">
      <c r="A145" s="24">
        <v>143</v>
      </c>
      <c r="B145" s="12">
        <v>38960</v>
      </c>
      <c r="C145" s="3">
        <v>0.30555555555555558</v>
      </c>
      <c r="D145" s="1" t="s">
        <v>129</v>
      </c>
      <c r="E145" s="1" t="s">
        <v>129</v>
      </c>
      <c r="F145" s="1">
        <v>1</v>
      </c>
      <c r="G145" s="1" t="s">
        <v>16</v>
      </c>
      <c r="H145" s="1" t="s">
        <v>507</v>
      </c>
      <c r="I145" s="1">
        <v>0</v>
      </c>
      <c r="J145" s="1" t="s">
        <v>508</v>
      </c>
      <c r="K145" s="1" t="s">
        <v>19</v>
      </c>
      <c r="L145" s="12">
        <v>38959</v>
      </c>
      <c r="M145" s="3">
        <v>0.54166666666666663</v>
      </c>
      <c r="N145" s="1" t="s">
        <v>509</v>
      </c>
      <c r="O145" s="1" t="s">
        <v>170</v>
      </c>
      <c r="P145" s="5"/>
      <c r="Q145" s="6"/>
      <c r="R145" s="1" t="s">
        <v>45</v>
      </c>
    </row>
    <row r="146" spans="1:18" s="4" customFormat="1" ht="43.2" x14ac:dyDescent="0.3">
      <c r="A146" s="24">
        <v>144</v>
      </c>
      <c r="B146" s="12">
        <v>38962</v>
      </c>
      <c r="C146" s="3">
        <v>0.77361111111111114</v>
      </c>
      <c r="D146" s="1" t="s">
        <v>512</v>
      </c>
      <c r="E146" s="1" t="s">
        <v>39</v>
      </c>
      <c r="F146" s="1">
        <v>7</v>
      </c>
      <c r="G146" s="1" t="s">
        <v>16</v>
      </c>
      <c r="H146" s="1" t="s">
        <v>910</v>
      </c>
      <c r="I146" s="1">
        <v>65431123</v>
      </c>
      <c r="J146" s="1" t="s">
        <v>513</v>
      </c>
      <c r="K146" s="1" t="s">
        <v>19</v>
      </c>
      <c r="L146" s="12">
        <v>38962</v>
      </c>
      <c r="M146" s="3">
        <v>0.77361111111111114</v>
      </c>
      <c r="N146" s="1" t="s">
        <v>367</v>
      </c>
      <c r="O146" s="1" t="s">
        <v>170</v>
      </c>
      <c r="P146" s="2">
        <v>38964</v>
      </c>
      <c r="Q146" s="3">
        <v>0.47916666666666669</v>
      </c>
      <c r="R146" s="1" t="s">
        <v>514</v>
      </c>
    </row>
    <row r="147" spans="1:18" s="4" customFormat="1" ht="28.8" x14ac:dyDescent="0.3">
      <c r="A147" s="24">
        <v>147</v>
      </c>
      <c r="B147" s="12">
        <v>38964</v>
      </c>
      <c r="C147" s="3">
        <v>0.375</v>
      </c>
      <c r="D147" s="1" t="s">
        <v>56</v>
      </c>
      <c r="E147" s="1" t="s">
        <v>57</v>
      </c>
      <c r="F147" s="1">
        <v>2</v>
      </c>
      <c r="G147" s="1" t="s">
        <v>16</v>
      </c>
      <c r="H147" s="1" t="s">
        <v>135</v>
      </c>
      <c r="I147" s="1">
        <v>65432830</v>
      </c>
      <c r="J147" s="1" t="s">
        <v>307</v>
      </c>
      <c r="K147" s="1" t="s">
        <v>19</v>
      </c>
      <c r="L147" s="12">
        <v>38962</v>
      </c>
      <c r="M147" s="3">
        <v>0.7993055555555556</v>
      </c>
      <c r="N147" s="1" t="s">
        <v>367</v>
      </c>
      <c r="O147" s="1" t="s">
        <v>170</v>
      </c>
      <c r="P147" s="2">
        <v>38964</v>
      </c>
      <c r="Q147" s="3">
        <v>0.63194444444444442</v>
      </c>
      <c r="R147" s="1" t="s">
        <v>45</v>
      </c>
    </row>
    <row r="148" spans="1:18" s="4" customFormat="1" ht="28.8" x14ac:dyDescent="0.3">
      <c r="A148" s="24">
        <v>145</v>
      </c>
      <c r="B148" s="12">
        <v>38964</v>
      </c>
      <c r="C148" s="3">
        <v>0.375</v>
      </c>
      <c r="D148" s="1" t="s">
        <v>51</v>
      </c>
      <c r="E148" s="1" t="s">
        <v>100</v>
      </c>
      <c r="F148" s="1">
        <v>16</v>
      </c>
      <c r="G148" s="1" t="s">
        <v>16</v>
      </c>
      <c r="H148" s="1" t="s">
        <v>291</v>
      </c>
      <c r="I148" s="1">
        <v>65410514</v>
      </c>
      <c r="J148" s="1" t="s">
        <v>516</v>
      </c>
      <c r="K148" s="1" t="s">
        <v>19</v>
      </c>
      <c r="L148" s="12">
        <v>38962</v>
      </c>
      <c r="M148" s="3">
        <v>0.77222222222222225</v>
      </c>
      <c r="N148" s="1" t="s">
        <v>517</v>
      </c>
      <c r="O148" s="1" t="s">
        <v>170</v>
      </c>
      <c r="P148" s="2">
        <v>38966</v>
      </c>
      <c r="Q148" s="3">
        <v>0.625</v>
      </c>
      <c r="R148" s="1" t="s">
        <v>1791</v>
      </c>
    </row>
    <row r="149" spans="1:18" s="4" customFormat="1" ht="43.2" x14ac:dyDescent="0.3">
      <c r="A149" s="24">
        <v>146</v>
      </c>
      <c r="B149" s="12">
        <v>38964</v>
      </c>
      <c r="C149" s="3">
        <v>0.375</v>
      </c>
      <c r="D149" s="1" t="s">
        <v>23</v>
      </c>
      <c r="E149" s="1" t="s">
        <v>24</v>
      </c>
      <c r="F149" s="1">
        <v>3</v>
      </c>
      <c r="G149" s="1" t="s">
        <v>16</v>
      </c>
      <c r="H149" s="1" t="s">
        <v>920</v>
      </c>
      <c r="I149" s="1">
        <v>65412978</v>
      </c>
      <c r="J149" s="1" t="s">
        <v>518</v>
      </c>
      <c r="K149" s="1" t="s">
        <v>19</v>
      </c>
      <c r="L149" s="12">
        <v>38962</v>
      </c>
      <c r="M149" s="3">
        <v>0.79166666666666663</v>
      </c>
      <c r="N149" s="1" t="s">
        <v>506</v>
      </c>
      <c r="O149" s="1" t="s">
        <v>170</v>
      </c>
      <c r="P149" s="2">
        <v>38964</v>
      </c>
      <c r="Q149" s="3">
        <v>0.63541666666666663</v>
      </c>
      <c r="R149" s="1" t="s">
        <v>519</v>
      </c>
    </row>
    <row r="150" spans="1:18" s="4" customFormat="1" ht="43.2" x14ac:dyDescent="0.3">
      <c r="A150" s="24">
        <v>148</v>
      </c>
      <c r="B150" s="12">
        <v>38968</v>
      </c>
      <c r="C150" s="3">
        <v>0.45833333333333331</v>
      </c>
      <c r="D150" s="1" t="s">
        <v>520</v>
      </c>
      <c r="E150" s="1" t="s">
        <v>521</v>
      </c>
      <c r="F150" s="1">
        <v>70</v>
      </c>
      <c r="G150" s="1" t="s">
        <v>16</v>
      </c>
      <c r="H150" s="1" t="s">
        <v>522</v>
      </c>
      <c r="I150" s="1">
        <v>65424350</v>
      </c>
      <c r="J150" s="1" t="s">
        <v>523</v>
      </c>
      <c r="K150" s="1" t="s">
        <v>19</v>
      </c>
      <c r="L150" s="12">
        <v>38962</v>
      </c>
      <c r="M150" s="3">
        <v>0.79166666666666663</v>
      </c>
      <c r="N150" s="1" t="s">
        <v>524</v>
      </c>
      <c r="O150" s="1" t="s">
        <v>170</v>
      </c>
      <c r="P150" s="5"/>
      <c r="Q150" s="6"/>
      <c r="R150" s="1" t="s">
        <v>525</v>
      </c>
    </row>
    <row r="151" spans="1:18" s="4" customFormat="1" ht="28.8" x14ac:dyDescent="0.3">
      <c r="A151" s="24">
        <v>149</v>
      </c>
      <c r="B151" s="12">
        <v>38971</v>
      </c>
      <c r="C151" s="3">
        <v>0.32291666666666669</v>
      </c>
      <c r="D151" s="1" t="s">
        <v>93</v>
      </c>
      <c r="E151" s="1" t="s">
        <v>466</v>
      </c>
      <c r="F151" s="1">
        <v>24</v>
      </c>
      <c r="G151" s="1" t="s">
        <v>130</v>
      </c>
      <c r="H151" s="1" t="s">
        <v>526</v>
      </c>
      <c r="I151" s="1">
        <v>65431760</v>
      </c>
      <c r="J151" s="1" t="s">
        <v>457</v>
      </c>
      <c r="K151" s="1" t="s">
        <v>19</v>
      </c>
      <c r="L151" s="12">
        <v>38968</v>
      </c>
      <c r="M151" s="3">
        <v>0.79097222222222219</v>
      </c>
      <c r="N151" s="1" t="s">
        <v>527</v>
      </c>
      <c r="O151" s="1" t="s">
        <v>170</v>
      </c>
      <c r="P151" s="2">
        <v>38972</v>
      </c>
      <c r="Q151" s="3">
        <v>0.34722222222222221</v>
      </c>
      <c r="R151" s="1" t="s">
        <v>528</v>
      </c>
    </row>
    <row r="152" spans="1:18" s="4" customFormat="1" ht="57.6" x14ac:dyDescent="0.3">
      <c r="A152" s="24">
        <v>150</v>
      </c>
      <c r="B152" s="12">
        <v>38974</v>
      </c>
      <c r="C152" s="3">
        <v>0.75694444444444442</v>
      </c>
      <c r="D152" s="1" t="s">
        <v>23</v>
      </c>
      <c r="E152" s="1" t="s">
        <v>24</v>
      </c>
      <c r="F152" s="1">
        <v>3</v>
      </c>
      <c r="G152" s="1" t="s">
        <v>16</v>
      </c>
      <c r="H152" s="1" t="s">
        <v>920</v>
      </c>
      <c r="I152" s="1">
        <v>65412978</v>
      </c>
      <c r="J152" s="1" t="s">
        <v>529</v>
      </c>
      <c r="K152" s="1" t="s">
        <v>19</v>
      </c>
      <c r="L152" s="12">
        <v>38974</v>
      </c>
      <c r="M152" s="3">
        <v>0.75694444444444442</v>
      </c>
      <c r="N152" s="1" t="s">
        <v>371</v>
      </c>
      <c r="O152" s="1" t="s">
        <v>170</v>
      </c>
      <c r="P152" s="2">
        <v>38974</v>
      </c>
      <c r="Q152" s="3">
        <v>0.76041666666666663</v>
      </c>
      <c r="R152" s="1" t="s">
        <v>1792</v>
      </c>
    </row>
    <row r="153" spans="1:18" s="4" customFormat="1" ht="57.6" x14ac:dyDescent="0.3">
      <c r="A153" s="24">
        <v>151</v>
      </c>
      <c r="B153" s="12">
        <v>38975</v>
      </c>
      <c r="C153" s="3">
        <v>0.3125</v>
      </c>
      <c r="D153" s="1" t="s">
        <v>127</v>
      </c>
      <c r="E153" s="1" t="s">
        <v>57</v>
      </c>
      <c r="F153" s="1">
        <v>2</v>
      </c>
      <c r="G153" s="1" t="s">
        <v>16</v>
      </c>
      <c r="H153" s="1" t="s">
        <v>135</v>
      </c>
      <c r="I153" s="1">
        <v>65432830</v>
      </c>
      <c r="J153" s="1" t="s">
        <v>457</v>
      </c>
      <c r="K153" s="1" t="s">
        <v>19</v>
      </c>
      <c r="L153" s="12">
        <v>38974</v>
      </c>
      <c r="M153" s="3">
        <v>0.78055555555555556</v>
      </c>
      <c r="N153" s="1" t="s">
        <v>530</v>
      </c>
      <c r="O153" s="1" t="s">
        <v>170</v>
      </c>
      <c r="P153" s="2">
        <v>38976</v>
      </c>
      <c r="Q153" s="3">
        <v>0.39583333333333331</v>
      </c>
      <c r="R153" s="1" t="s">
        <v>1793</v>
      </c>
    </row>
    <row r="154" spans="1:18" s="4" customFormat="1" ht="30" customHeight="1" x14ac:dyDescent="0.3">
      <c r="A154" s="24">
        <v>152</v>
      </c>
      <c r="B154" s="12">
        <v>38976</v>
      </c>
      <c r="C154" s="3">
        <v>0.37847222222222221</v>
      </c>
      <c r="D154" s="1" t="s">
        <v>129</v>
      </c>
      <c r="E154" s="1" t="s">
        <v>129</v>
      </c>
      <c r="F154" s="1">
        <v>1</v>
      </c>
      <c r="G154" s="1" t="s">
        <v>45</v>
      </c>
      <c r="H154" s="1" t="s">
        <v>45</v>
      </c>
      <c r="I154" s="1">
        <v>0</v>
      </c>
      <c r="J154" s="1" t="s">
        <v>531</v>
      </c>
      <c r="K154" s="1" t="s">
        <v>494</v>
      </c>
      <c r="L154" s="12">
        <v>38976</v>
      </c>
      <c r="M154" s="3">
        <v>0.37847222222222221</v>
      </c>
      <c r="N154" s="1" t="s">
        <v>371</v>
      </c>
      <c r="O154" s="1" t="s">
        <v>532</v>
      </c>
      <c r="P154" s="5"/>
      <c r="Q154" s="6"/>
      <c r="R154" s="1" t="s">
        <v>45</v>
      </c>
    </row>
    <row r="155" spans="1:18" s="4" customFormat="1" ht="43.2" x14ac:dyDescent="0.3">
      <c r="A155" s="24">
        <v>153</v>
      </c>
      <c r="B155" s="12">
        <v>38977</v>
      </c>
      <c r="C155" s="3">
        <v>0.90902777777777777</v>
      </c>
      <c r="D155" s="1" t="s">
        <v>129</v>
      </c>
      <c r="E155" s="1" t="s">
        <v>129</v>
      </c>
      <c r="F155" s="1">
        <v>1</v>
      </c>
      <c r="G155" s="1" t="s">
        <v>45</v>
      </c>
      <c r="H155" s="1" t="s">
        <v>45</v>
      </c>
      <c r="I155" s="1">
        <v>0</v>
      </c>
      <c r="J155" s="1" t="s">
        <v>533</v>
      </c>
      <c r="K155" s="1" t="s">
        <v>19</v>
      </c>
      <c r="L155" s="12">
        <v>38977</v>
      </c>
      <c r="M155" s="3">
        <v>0.90902777777777777</v>
      </c>
      <c r="N155" s="1" t="s">
        <v>534</v>
      </c>
      <c r="O155" s="1" t="s">
        <v>170</v>
      </c>
      <c r="P155" s="5"/>
      <c r="Q155" s="6"/>
      <c r="R155" s="1" t="s">
        <v>45</v>
      </c>
    </row>
    <row r="156" spans="1:18" s="4" customFormat="1" ht="43.2" x14ac:dyDescent="0.3">
      <c r="A156" s="24">
        <v>154</v>
      </c>
      <c r="B156" s="12">
        <v>38979</v>
      </c>
      <c r="C156" s="3">
        <v>0.3125</v>
      </c>
      <c r="D156" s="1" t="s">
        <v>56</v>
      </c>
      <c r="E156" s="1" t="s">
        <v>57</v>
      </c>
      <c r="F156" s="1">
        <v>2</v>
      </c>
      <c r="G156" s="1" t="s">
        <v>16</v>
      </c>
      <c r="H156" s="1" t="s">
        <v>135</v>
      </c>
      <c r="I156" s="1">
        <v>65432830</v>
      </c>
      <c r="J156" s="1" t="s">
        <v>307</v>
      </c>
      <c r="K156" s="1" t="s">
        <v>19</v>
      </c>
      <c r="L156" s="12">
        <v>38978</v>
      </c>
      <c r="M156" s="3">
        <v>0.8125</v>
      </c>
      <c r="N156" s="1" t="s">
        <v>535</v>
      </c>
      <c r="O156" s="1" t="s">
        <v>170</v>
      </c>
      <c r="P156" s="2">
        <v>38979</v>
      </c>
      <c r="Q156" s="3">
        <v>0.41666666666666669</v>
      </c>
      <c r="R156" s="1" t="s">
        <v>536</v>
      </c>
    </row>
    <row r="157" spans="1:18" s="4" customFormat="1" ht="30" customHeight="1" x14ac:dyDescent="0.3">
      <c r="A157" s="24">
        <v>158</v>
      </c>
      <c r="B157" s="12">
        <v>38979</v>
      </c>
      <c r="C157" s="3">
        <v>0.52430555555555558</v>
      </c>
      <c r="D157" s="1" t="s">
        <v>201</v>
      </c>
      <c r="E157" s="1" t="s">
        <v>67</v>
      </c>
      <c r="F157" s="1">
        <v>9</v>
      </c>
      <c r="G157" s="1" t="s">
        <v>16</v>
      </c>
      <c r="H157" s="1" t="s">
        <v>911</v>
      </c>
      <c r="I157" s="1">
        <v>65432815</v>
      </c>
      <c r="J157" s="1" t="s">
        <v>537</v>
      </c>
      <c r="K157" s="1" t="s">
        <v>49</v>
      </c>
      <c r="L157" s="12">
        <v>38979</v>
      </c>
      <c r="M157" s="3">
        <v>0.52430555555555558</v>
      </c>
      <c r="N157" s="1" t="s">
        <v>538</v>
      </c>
      <c r="O157" s="1" t="s">
        <v>1795</v>
      </c>
      <c r="P157" s="5"/>
      <c r="Q157" s="6"/>
      <c r="R157" s="1" t="s">
        <v>1796</v>
      </c>
    </row>
    <row r="158" spans="1:18" s="4" customFormat="1" ht="57.6" x14ac:dyDescent="0.3">
      <c r="A158" s="24">
        <v>155</v>
      </c>
      <c r="B158" s="12">
        <v>38980</v>
      </c>
      <c r="C158" s="3">
        <v>0.93055555555555558</v>
      </c>
      <c r="D158" s="1" t="s">
        <v>378</v>
      </c>
      <c r="E158" s="1" t="s">
        <v>379</v>
      </c>
      <c r="F158" s="1">
        <v>32</v>
      </c>
      <c r="G158" s="1" t="s">
        <v>16</v>
      </c>
      <c r="H158" s="1" t="s">
        <v>380</v>
      </c>
      <c r="I158" s="1">
        <v>65425190</v>
      </c>
      <c r="J158" s="1" t="s">
        <v>539</v>
      </c>
      <c r="K158" s="1" t="s">
        <v>19</v>
      </c>
      <c r="L158" s="12">
        <v>38980</v>
      </c>
      <c r="M158" s="3">
        <v>0.93055555555555558</v>
      </c>
      <c r="N158" s="1" t="s">
        <v>371</v>
      </c>
      <c r="O158" s="1" t="s">
        <v>170</v>
      </c>
      <c r="P158" s="2">
        <v>38981</v>
      </c>
      <c r="Q158" s="3">
        <v>0.44791666666666669</v>
      </c>
      <c r="R158" s="1" t="s">
        <v>1794</v>
      </c>
    </row>
    <row r="159" spans="1:18" s="4" customFormat="1" ht="43.2" x14ac:dyDescent="0.3">
      <c r="A159" s="24">
        <v>156</v>
      </c>
      <c r="B159" s="12">
        <v>38982</v>
      </c>
      <c r="C159" s="3">
        <v>0.3125</v>
      </c>
      <c r="D159" s="1" t="s">
        <v>56</v>
      </c>
      <c r="E159" s="1" t="s">
        <v>57</v>
      </c>
      <c r="F159" s="1">
        <v>2</v>
      </c>
      <c r="G159" s="1" t="s">
        <v>16</v>
      </c>
      <c r="H159" s="1" t="s">
        <v>135</v>
      </c>
      <c r="I159" s="1">
        <v>65432830</v>
      </c>
      <c r="J159" s="1" t="s">
        <v>449</v>
      </c>
      <c r="K159" s="1" t="s">
        <v>19</v>
      </c>
      <c r="L159" s="12">
        <v>38981</v>
      </c>
      <c r="M159" s="3">
        <v>0.92013888888888884</v>
      </c>
      <c r="N159" s="1" t="s">
        <v>540</v>
      </c>
      <c r="O159" s="1" t="s">
        <v>170</v>
      </c>
      <c r="P159" s="2">
        <v>38982</v>
      </c>
      <c r="Q159" s="3">
        <v>0.34027777777777779</v>
      </c>
      <c r="R159" s="1" t="s">
        <v>541</v>
      </c>
    </row>
    <row r="160" spans="1:18" s="4" customFormat="1" ht="43.2" x14ac:dyDescent="0.3">
      <c r="A160" s="24">
        <v>160</v>
      </c>
      <c r="B160" s="12">
        <v>38991</v>
      </c>
      <c r="C160" s="3">
        <v>0.95972222222222225</v>
      </c>
      <c r="D160" s="1" t="s">
        <v>542</v>
      </c>
      <c r="E160" s="1" t="s">
        <v>42</v>
      </c>
      <c r="F160" s="1">
        <v>30</v>
      </c>
      <c r="G160" s="1" t="s">
        <v>16</v>
      </c>
      <c r="H160" s="1" t="s">
        <v>1721</v>
      </c>
      <c r="I160" s="1">
        <v>65433092</v>
      </c>
      <c r="J160" s="1" t="s">
        <v>457</v>
      </c>
      <c r="K160" s="1" t="s">
        <v>19</v>
      </c>
      <c r="L160" s="12">
        <v>38991</v>
      </c>
      <c r="M160" s="3">
        <v>0.77569444444444446</v>
      </c>
      <c r="N160" s="1" t="s">
        <v>367</v>
      </c>
      <c r="O160" s="1" t="s">
        <v>170</v>
      </c>
      <c r="P160" s="2">
        <v>38991</v>
      </c>
      <c r="Q160" s="3">
        <v>0.78125</v>
      </c>
      <c r="R160" s="1" t="s">
        <v>543</v>
      </c>
    </row>
    <row r="161" spans="1:18" s="4" customFormat="1" ht="43.2" x14ac:dyDescent="0.3">
      <c r="A161" s="24">
        <v>157</v>
      </c>
      <c r="B161" s="12">
        <v>38991</v>
      </c>
      <c r="C161" s="3">
        <v>0.95972222222222225</v>
      </c>
      <c r="D161" s="1" t="s">
        <v>56</v>
      </c>
      <c r="E161" s="1" t="s">
        <v>57</v>
      </c>
      <c r="F161" s="1">
        <v>2</v>
      </c>
      <c r="G161" s="1" t="s">
        <v>16</v>
      </c>
      <c r="H161" s="1" t="s">
        <v>135</v>
      </c>
      <c r="I161" s="1">
        <v>65432830</v>
      </c>
      <c r="J161" s="1" t="s">
        <v>457</v>
      </c>
      <c r="K161" s="1" t="s">
        <v>19</v>
      </c>
      <c r="L161" s="12">
        <v>38991</v>
      </c>
      <c r="M161" s="3">
        <v>0.7583333333333333</v>
      </c>
      <c r="N161" s="1" t="s">
        <v>544</v>
      </c>
      <c r="O161" s="1" t="s">
        <v>170</v>
      </c>
      <c r="P161" s="5"/>
      <c r="Q161" s="6"/>
      <c r="R161" s="1" t="s">
        <v>545</v>
      </c>
    </row>
    <row r="162" spans="1:18" s="4" customFormat="1" ht="43.2" x14ac:dyDescent="0.3">
      <c r="A162" s="24">
        <v>159</v>
      </c>
      <c r="B162" s="12">
        <v>38993</v>
      </c>
      <c r="C162" s="3">
        <v>0.34722222222222221</v>
      </c>
      <c r="D162" s="1" t="s">
        <v>129</v>
      </c>
      <c r="E162" s="1" t="s">
        <v>129</v>
      </c>
      <c r="F162" s="1">
        <v>1</v>
      </c>
      <c r="G162" s="1" t="s">
        <v>45</v>
      </c>
      <c r="H162" s="1" t="s">
        <v>45</v>
      </c>
      <c r="I162" s="1">
        <v>0</v>
      </c>
      <c r="J162" s="1" t="s">
        <v>1797</v>
      </c>
      <c r="K162" s="1" t="s">
        <v>19</v>
      </c>
      <c r="L162" s="12">
        <v>38991</v>
      </c>
      <c r="M162" s="3">
        <v>0.76111111111111107</v>
      </c>
      <c r="N162" s="1" t="s">
        <v>1798</v>
      </c>
      <c r="O162" s="1" t="s">
        <v>170</v>
      </c>
      <c r="P162" s="5"/>
      <c r="Q162" s="6"/>
      <c r="R162" s="1" t="s">
        <v>45</v>
      </c>
    </row>
    <row r="163" spans="1:18" s="4" customFormat="1" ht="43.2" x14ac:dyDescent="0.3">
      <c r="A163" s="24">
        <v>161</v>
      </c>
      <c r="B163" s="12">
        <v>38999</v>
      </c>
      <c r="C163" s="3">
        <v>0.30208333333333331</v>
      </c>
      <c r="D163" s="1" t="s">
        <v>243</v>
      </c>
      <c r="E163" s="1" t="s">
        <v>244</v>
      </c>
      <c r="F163" s="1">
        <v>20</v>
      </c>
      <c r="G163" s="1" t="s">
        <v>16</v>
      </c>
      <c r="H163" s="1" t="s">
        <v>245</v>
      </c>
      <c r="I163" s="1">
        <v>65410081</v>
      </c>
      <c r="J163" s="1" t="s">
        <v>546</v>
      </c>
      <c r="K163" s="1" t="s">
        <v>19</v>
      </c>
      <c r="L163" s="12">
        <v>38997</v>
      </c>
      <c r="M163" s="3">
        <v>0.91249999999999998</v>
      </c>
      <c r="N163" s="1" t="s">
        <v>1799</v>
      </c>
      <c r="O163" s="1" t="s">
        <v>170</v>
      </c>
      <c r="P163" s="5"/>
      <c r="Q163" s="6"/>
      <c r="R163" s="1" t="s">
        <v>547</v>
      </c>
    </row>
    <row r="164" spans="1:18" s="4" customFormat="1" ht="28.8" x14ac:dyDescent="0.3">
      <c r="A164" s="24">
        <v>168</v>
      </c>
      <c r="B164" s="12">
        <v>39001</v>
      </c>
      <c r="C164" s="3">
        <v>0.83680555555555558</v>
      </c>
      <c r="D164" s="1" t="s">
        <v>129</v>
      </c>
      <c r="E164" s="1" t="s">
        <v>129</v>
      </c>
      <c r="F164" s="1">
        <v>1</v>
      </c>
      <c r="G164" s="1" t="s">
        <v>16</v>
      </c>
      <c r="H164" s="1" t="s">
        <v>507</v>
      </c>
      <c r="I164" s="1">
        <v>0</v>
      </c>
      <c r="J164" s="1" t="s">
        <v>457</v>
      </c>
      <c r="K164" s="1" t="s">
        <v>19</v>
      </c>
      <c r="L164" s="12">
        <v>39001</v>
      </c>
      <c r="M164" s="3">
        <v>0.83680555555555558</v>
      </c>
      <c r="N164" s="1" t="s">
        <v>371</v>
      </c>
      <c r="O164" s="1" t="s">
        <v>170</v>
      </c>
      <c r="P164" s="5"/>
      <c r="Q164" s="6"/>
      <c r="R164" s="1" t="s">
        <v>559</v>
      </c>
    </row>
    <row r="165" spans="1:18" s="4" customFormat="1" ht="30" customHeight="1" x14ac:dyDescent="0.3">
      <c r="A165" s="24">
        <v>162</v>
      </c>
      <c r="B165" s="12">
        <v>39001</v>
      </c>
      <c r="C165" s="3">
        <v>0.14930555555555555</v>
      </c>
      <c r="D165" s="1" t="s">
        <v>56</v>
      </c>
      <c r="E165" s="1" t="s">
        <v>57</v>
      </c>
      <c r="F165" s="1">
        <v>2</v>
      </c>
      <c r="G165" s="1" t="s">
        <v>16</v>
      </c>
      <c r="H165" s="1" t="s">
        <v>135</v>
      </c>
      <c r="I165" s="1">
        <v>65432830</v>
      </c>
      <c r="J165" s="1" t="s">
        <v>548</v>
      </c>
      <c r="K165" s="1" t="s">
        <v>35</v>
      </c>
      <c r="L165" s="12">
        <v>39001</v>
      </c>
      <c r="M165" s="3">
        <v>0.14930555555555555</v>
      </c>
      <c r="N165" s="1" t="s">
        <v>371</v>
      </c>
      <c r="O165" s="1" t="s">
        <v>549</v>
      </c>
      <c r="P165" s="5"/>
      <c r="Q165" s="6"/>
      <c r="R165" s="1" t="s">
        <v>45</v>
      </c>
    </row>
    <row r="166" spans="1:18" s="4" customFormat="1" ht="30" customHeight="1" x14ac:dyDescent="0.3">
      <c r="A166" s="24">
        <v>163</v>
      </c>
      <c r="B166" s="12">
        <v>39001</v>
      </c>
      <c r="C166" s="3">
        <v>0.1875</v>
      </c>
      <c r="D166" s="1" t="s">
        <v>56</v>
      </c>
      <c r="E166" s="1" t="s">
        <v>57</v>
      </c>
      <c r="F166" s="1">
        <v>2</v>
      </c>
      <c r="G166" s="1" t="s">
        <v>16</v>
      </c>
      <c r="H166" s="1" t="s">
        <v>135</v>
      </c>
      <c r="I166" s="1">
        <v>65432830</v>
      </c>
      <c r="J166" s="1" t="s">
        <v>550</v>
      </c>
      <c r="K166" s="1" t="s">
        <v>35</v>
      </c>
      <c r="L166" s="12">
        <v>39001</v>
      </c>
      <c r="M166" s="3">
        <v>0.1875</v>
      </c>
      <c r="N166" s="1" t="s">
        <v>471</v>
      </c>
      <c r="O166" s="1" t="s">
        <v>549</v>
      </c>
      <c r="P166" s="5"/>
      <c r="Q166" s="6"/>
      <c r="R166" s="1" t="s">
        <v>45</v>
      </c>
    </row>
    <row r="167" spans="1:18" s="4" customFormat="1" ht="30" customHeight="1" x14ac:dyDescent="0.3">
      <c r="A167" s="24">
        <v>164</v>
      </c>
      <c r="B167" s="12">
        <v>39001</v>
      </c>
      <c r="C167" s="3">
        <v>0.21180555555555555</v>
      </c>
      <c r="D167" s="1" t="s">
        <v>56</v>
      </c>
      <c r="E167" s="1" t="s">
        <v>57</v>
      </c>
      <c r="F167" s="1">
        <v>2</v>
      </c>
      <c r="G167" s="1" t="s">
        <v>16</v>
      </c>
      <c r="H167" s="1" t="s">
        <v>135</v>
      </c>
      <c r="I167" s="1">
        <v>65432830</v>
      </c>
      <c r="J167" s="1" t="s">
        <v>420</v>
      </c>
      <c r="K167" s="1" t="s">
        <v>35</v>
      </c>
      <c r="L167" s="12">
        <v>39001</v>
      </c>
      <c r="M167" s="3">
        <v>0.21180555555555555</v>
      </c>
      <c r="N167" s="1" t="s">
        <v>471</v>
      </c>
      <c r="O167" s="1" t="s">
        <v>549</v>
      </c>
      <c r="P167" s="18"/>
      <c r="Q167" s="16"/>
      <c r="R167" s="1" t="s">
        <v>551</v>
      </c>
    </row>
    <row r="168" spans="1:18" s="4" customFormat="1" ht="28.8" x14ac:dyDescent="0.3">
      <c r="A168" s="24">
        <v>167</v>
      </c>
      <c r="B168" s="12">
        <v>39001</v>
      </c>
      <c r="C168" s="3">
        <v>0.78819444444444442</v>
      </c>
      <c r="D168" s="1" t="s">
        <v>557</v>
      </c>
      <c r="E168" s="1" t="s">
        <v>129</v>
      </c>
      <c r="F168" s="1">
        <v>1</v>
      </c>
      <c r="G168" s="1" t="s">
        <v>16</v>
      </c>
      <c r="H168" s="1" t="s">
        <v>558</v>
      </c>
      <c r="I168" s="1">
        <v>65410333</v>
      </c>
      <c r="J168" s="1" t="s">
        <v>457</v>
      </c>
      <c r="K168" s="1" t="s">
        <v>19</v>
      </c>
      <c r="L168" s="12">
        <v>39001</v>
      </c>
      <c r="M168" s="3">
        <v>0.78819444444444442</v>
      </c>
      <c r="N168" s="1" t="s">
        <v>371</v>
      </c>
      <c r="O168" s="1" t="s">
        <v>170</v>
      </c>
      <c r="P168" s="5"/>
      <c r="Q168" s="6"/>
      <c r="R168" s="1" t="s">
        <v>559</v>
      </c>
    </row>
    <row r="169" spans="1:18" s="4" customFormat="1" ht="60" customHeight="1" x14ac:dyDescent="0.3">
      <c r="A169" s="24">
        <v>165</v>
      </c>
      <c r="B169" s="12">
        <v>39001</v>
      </c>
      <c r="C169" s="3">
        <v>0.53125</v>
      </c>
      <c r="D169" s="1" t="s">
        <v>66</v>
      </c>
      <c r="E169" s="1" t="s">
        <v>67</v>
      </c>
      <c r="F169" s="1">
        <v>4</v>
      </c>
      <c r="G169" s="1" t="s">
        <v>16</v>
      </c>
      <c r="H169" s="1" t="s">
        <v>306</v>
      </c>
      <c r="I169" s="1">
        <v>65431078</v>
      </c>
      <c r="J169" s="1" t="s">
        <v>552</v>
      </c>
      <c r="K169" s="1" t="s">
        <v>49</v>
      </c>
      <c r="L169" s="12">
        <v>39001</v>
      </c>
      <c r="M169" s="3">
        <v>0.51944444444444449</v>
      </c>
      <c r="N169" s="1" t="s">
        <v>553</v>
      </c>
      <c r="O169" s="1" t="s">
        <v>554</v>
      </c>
      <c r="P169" s="19">
        <v>39001</v>
      </c>
      <c r="Q169" s="17">
        <v>0.54166666666666663</v>
      </c>
      <c r="R169" s="1" t="s">
        <v>1800</v>
      </c>
    </row>
    <row r="170" spans="1:18" s="4" customFormat="1" ht="28.8" x14ac:dyDescent="0.3">
      <c r="A170" s="24">
        <v>166</v>
      </c>
      <c r="B170" s="12">
        <v>39001</v>
      </c>
      <c r="C170" s="3">
        <v>0.72222222222222221</v>
      </c>
      <c r="D170" s="1" t="s">
        <v>555</v>
      </c>
      <c r="E170" s="1" t="s">
        <v>556</v>
      </c>
      <c r="F170" s="1">
        <v>54</v>
      </c>
      <c r="G170" s="1" t="s">
        <v>16</v>
      </c>
      <c r="H170" s="1" t="s">
        <v>507</v>
      </c>
      <c r="I170" s="1">
        <v>0</v>
      </c>
      <c r="J170" s="1" t="s">
        <v>449</v>
      </c>
      <c r="K170" s="1" t="s">
        <v>19</v>
      </c>
      <c r="L170" s="12">
        <v>39001</v>
      </c>
      <c r="M170" s="3">
        <v>0.72222222222222221</v>
      </c>
      <c r="N170" s="1" t="s">
        <v>371</v>
      </c>
      <c r="O170" s="1" t="s">
        <v>170</v>
      </c>
      <c r="P170" s="5"/>
      <c r="Q170" s="6"/>
      <c r="R170" s="1" t="s">
        <v>1801</v>
      </c>
    </row>
    <row r="171" spans="1:18" s="4" customFormat="1" ht="43.2" x14ac:dyDescent="0.3">
      <c r="A171" s="24">
        <v>169</v>
      </c>
      <c r="B171" s="12">
        <v>39014</v>
      </c>
      <c r="C171" s="3">
        <v>0.8125</v>
      </c>
      <c r="D171" s="1" t="s">
        <v>66</v>
      </c>
      <c r="E171" s="1" t="s">
        <v>67</v>
      </c>
      <c r="F171" s="1">
        <v>4</v>
      </c>
      <c r="G171" s="1" t="s">
        <v>16</v>
      </c>
      <c r="H171" s="1" t="s">
        <v>306</v>
      </c>
      <c r="I171" s="1">
        <v>65431048</v>
      </c>
      <c r="J171" s="1" t="s">
        <v>560</v>
      </c>
      <c r="K171" s="1" t="s">
        <v>19</v>
      </c>
      <c r="L171" s="12">
        <v>39014</v>
      </c>
      <c r="M171" s="3">
        <v>0.80833333333333335</v>
      </c>
      <c r="N171" s="1" t="s">
        <v>1802</v>
      </c>
      <c r="O171" s="1" t="s">
        <v>170</v>
      </c>
      <c r="P171" s="2">
        <v>39016</v>
      </c>
      <c r="Q171" s="3">
        <v>0.70833333333333337</v>
      </c>
      <c r="R171" s="1" t="s">
        <v>45</v>
      </c>
    </row>
    <row r="172" spans="1:18" s="4" customFormat="1" ht="28.8" x14ac:dyDescent="0.3">
      <c r="A172" s="24">
        <v>170</v>
      </c>
      <c r="B172" s="12">
        <v>39015</v>
      </c>
      <c r="C172" s="3">
        <v>0.13194444444444445</v>
      </c>
      <c r="D172" s="1" t="s">
        <v>150</v>
      </c>
      <c r="E172" s="1" t="s">
        <v>564</v>
      </c>
      <c r="F172" s="1">
        <v>39</v>
      </c>
      <c r="G172" s="1" t="s">
        <v>16</v>
      </c>
      <c r="H172" s="1" t="s">
        <v>565</v>
      </c>
      <c r="I172" s="1">
        <v>65432254</v>
      </c>
      <c r="J172" s="1" t="s">
        <v>566</v>
      </c>
      <c r="K172" s="1" t="s">
        <v>19</v>
      </c>
      <c r="L172" s="12">
        <v>39015</v>
      </c>
      <c r="M172" s="3">
        <v>0.13194444444444445</v>
      </c>
      <c r="N172" s="1" t="s">
        <v>371</v>
      </c>
      <c r="O172" s="1" t="s">
        <v>170</v>
      </c>
      <c r="P172" s="18"/>
      <c r="Q172" s="16"/>
      <c r="R172" s="1" t="s">
        <v>559</v>
      </c>
    </row>
    <row r="173" spans="1:18" s="4" customFormat="1" ht="28.8" x14ac:dyDescent="0.3">
      <c r="A173" s="24">
        <v>171</v>
      </c>
      <c r="B173" s="12">
        <v>39016</v>
      </c>
      <c r="C173" s="3">
        <v>0.33333333333333331</v>
      </c>
      <c r="D173" s="1" t="s">
        <v>436</v>
      </c>
      <c r="E173" s="1" t="s">
        <v>437</v>
      </c>
      <c r="F173" s="1">
        <v>15</v>
      </c>
      <c r="G173" s="1" t="s">
        <v>845</v>
      </c>
      <c r="H173" s="1" t="s">
        <v>1221</v>
      </c>
      <c r="I173" s="1">
        <v>65410872</v>
      </c>
      <c r="J173" s="1" t="s">
        <v>561</v>
      </c>
      <c r="K173" s="1" t="s">
        <v>19</v>
      </c>
      <c r="L173" s="12">
        <v>39015</v>
      </c>
      <c r="M173" s="3">
        <v>0.84027777777777779</v>
      </c>
      <c r="N173" s="1" t="s">
        <v>562</v>
      </c>
      <c r="O173" s="1" t="s">
        <v>170</v>
      </c>
      <c r="P173" s="19">
        <v>39016</v>
      </c>
      <c r="Q173" s="17">
        <v>0.6875</v>
      </c>
      <c r="R173" s="1" t="s">
        <v>563</v>
      </c>
    </row>
    <row r="174" spans="1:18" s="4" customFormat="1" ht="30" customHeight="1" x14ac:dyDescent="0.3">
      <c r="A174" s="24">
        <v>172</v>
      </c>
      <c r="B174" s="12">
        <v>39030</v>
      </c>
      <c r="C174" s="3">
        <v>0.92013888888888884</v>
      </c>
      <c r="D174" s="1" t="s">
        <v>56</v>
      </c>
      <c r="E174" s="1" t="s">
        <v>57</v>
      </c>
      <c r="F174" s="1">
        <v>2</v>
      </c>
      <c r="G174" s="1" t="s">
        <v>16</v>
      </c>
      <c r="H174" s="1" t="s">
        <v>135</v>
      </c>
      <c r="I174" s="1">
        <v>65432830</v>
      </c>
      <c r="J174" s="1" t="s">
        <v>567</v>
      </c>
      <c r="K174" s="1" t="s">
        <v>35</v>
      </c>
      <c r="L174" s="12">
        <v>39030</v>
      </c>
      <c r="M174" s="3">
        <v>0.92013888888888884</v>
      </c>
      <c r="N174" s="1" t="s">
        <v>568</v>
      </c>
      <c r="O174" s="1" t="s">
        <v>569</v>
      </c>
      <c r="P174" s="5"/>
      <c r="Q174" s="6"/>
      <c r="R174" s="1" t="s">
        <v>570</v>
      </c>
    </row>
    <row r="175" spans="1:18" s="4" customFormat="1" ht="30" customHeight="1" x14ac:dyDescent="0.3">
      <c r="A175" s="24">
        <v>173</v>
      </c>
      <c r="B175" s="12">
        <v>39031</v>
      </c>
      <c r="C175" s="3">
        <v>7.6388888888888895E-2</v>
      </c>
      <c r="D175" s="1" t="s">
        <v>56</v>
      </c>
      <c r="E175" s="1" t="s">
        <v>57</v>
      </c>
      <c r="F175" s="1">
        <v>2</v>
      </c>
      <c r="G175" s="1" t="s">
        <v>16</v>
      </c>
      <c r="H175" s="1" t="s">
        <v>135</v>
      </c>
      <c r="I175" s="1">
        <v>65432830</v>
      </c>
      <c r="J175" s="1" t="s">
        <v>77</v>
      </c>
      <c r="K175" s="1" t="s">
        <v>35</v>
      </c>
      <c r="L175" s="12">
        <v>39031</v>
      </c>
      <c r="M175" s="3">
        <v>4.5138888888888888E-2</v>
      </c>
      <c r="N175" s="1" t="s">
        <v>571</v>
      </c>
      <c r="O175" s="1" t="s">
        <v>572</v>
      </c>
      <c r="P175" s="5"/>
      <c r="Q175" s="6"/>
      <c r="R175" s="1" t="s">
        <v>573</v>
      </c>
    </row>
    <row r="176" spans="1:18" s="4" customFormat="1" ht="28.8" x14ac:dyDescent="0.3">
      <c r="A176" s="24">
        <v>174</v>
      </c>
      <c r="B176" s="12">
        <v>39041</v>
      </c>
      <c r="C176" s="3">
        <v>0.1076388888888889</v>
      </c>
      <c r="D176" s="1" t="s">
        <v>56</v>
      </c>
      <c r="E176" s="1" t="s">
        <v>57</v>
      </c>
      <c r="F176" s="1">
        <v>2</v>
      </c>
      <c r="G176" s="1" t="s">
        <v>16</v>
      </c>
      <c r="H176" s="1" t="s">
        <v>135</v>
      </c>
      <c r="I176" s="1">
        <v>65432380</v>
      </c>
      <c r="J176" s="1" t="s">
        <v>385</v>
      </c>
      <c r="K176" s="1" t="s">
        <v>19</v>
      </c>
      <c r="L176" s="12">
        <v>39041</v>
      </c>
      <c r="M176" s="3">
        <v>0.1076388888888889</v>
      </c>
      <c r="N176" s="1" t="s">
        <v>367</v>
      </c>
      <c r="O176" s="1" t="s">
        <v>574</v>
      </c>
      <c r="P176" s="5"/>
      <c r="Q176" s="6"/>
      <c r="R176" s="1" t="s">
        <v>575</v>
      </c>
    </row>
    <row r="177" spans="1:18" s="4" customFormat="1" ht="30" customHeight="1" x14ac:dyDescent="0.3">
      <c r="A177" s="24">
        <v>175</v>
      </c>
      <c r="B177" s="12">
        <v>39051</v>
      </c>
      <c r="C177" s="3">
        <v>0.84166666666666667</v>
      </c>
      <c r="D177" s="1" t="s">
        <v>127</v>
      </c>
      <c r="E177" s="1" t="s">
        <v>57</v>
      </c>
      <c r="F177" s="1">
        <v>2</v>
      </c>
      <c r="G177" s="1" t="s">
        <v>16</v>
      </c>
      <c r="H177" s="1" t="s">
        <v>135</v>
      </c>
      <c r="I177" s="1">
        <v>65432830</v>
      </c>
      <c r="J177" s="1" t="s">
        <v>576</v>
      </c>
      <c r="K177" s="1" t="s">
        <v>35</v>
      </c>
      <c r="L177" s="12">
        <v>39051</v>
      </c>
      <c r="M177" s="3">
        <v>0.34166666666666667</v>
      </c>
      <c r="N177" s="1" t="s">
        <v>371</v>
      </c>
      <c r="O177" s="1" t="s">
        <v>577</v>
      </c>
      <c r="P177" s="2">
        <v>39052</v>
      </c>
      <c r="Q177" s="3">
        <v>0.46388888888888891</v>
      </c>
      <c r="R177" s="1" t="s">
        <v>578</v>
      </c>
    </row>
    <row r="178" spans="1:18" s="4" customFormat="1" ht="30" customHeight="1" x14ac:dyDescent="0.3">
      <c r="A178" s="24">
        <v>177</v>
      </c>
      <c r="B178" s="12">
        <v>39055</v>
      </c>
      <c r="C178" s="3">
        <v>0.98611111111111116</v>
      </c>
      <c r="D178" s="1" t="s">
        <v>56</v>
      </c>
      <c r="E178" s="1" t="s">
        <v>57</v>
      </c>
      <c r="F178" s="1">
        <v>2</v>
      </c>
      <c r="G178" s="1" t="s">
        <v>16</v>
      </c>
      <c r="H178" s="1" t="s">
        <v>135</v>
      </c>
      <c r="I178" s="1">
        <v>65432830</v>
      </c>
      <c r="J178" s="1" t="s">
        <v>579</v>
      </c>
      <c r="K178" s="1" t="s">
        <v>35</v>
      </c>
      <c r="L178" s="12">
        <v>39055</v>
      </c>
      <c r="M178" s="3">
        <v>0.98611111111111116</v>
      </c>
      <c r="N178" s="1" t="s">
        <v>371</v>
      </c>
      <c r="O178" s="1" t="s">
        <v>569</v>
      </c>
      <c r="P178" s="5"/>
      <c r="Q178" s="6"/>
      <c r="R178" s="1" t="s">
        <v>45</v>
      </c>
    </row>
    <row r="179" spans="1:18" s="4" customFormat="1" ht="28.8" x14ac:dyDescent="0.3">
      <c r="A179" s="24">
        <v>178</v>
      </c>
      <c r="B179" s="12">
        <v>39055</v>
      </c>
      <c r="C179" s="3">
        <v>0.64930555555555558</v>
      </c>
      <c r="D179" s="1" t="s">
        <v>56</v>
      </c>
      <c r="E179" s="1" t="s">
        <v>57</v>
      </c>
      <c r="F179" s="1">
        <v>2</v>
      </c>
      <c r="G179" s="1" t="s">
        <v>16</v>
      </c>
      <c r="H179" s="1" t="s">
        <v>135</v>
      </c>
      <c r="I179" s="1">
        <v>65432830</v>
      </c>
      <c r="J179" s="1" t="s">
        <v>580</v>
      </c>
      <c r="K179" s="1" t="s">
        <v>19</v>
      </c>
      <c r="L179" s="12">
        <v>39055</v>
      </c>
      <c r="M179" s="3">
        <v>0.64930555555555558</v>
      </c>
      <c r="N179" s="1" t="s">
        <v>371</v>
      </c>
      <c r="O179" s="1" t="s">
        <v>170</v>
      </c>
      <c r="P179" s="5"/>
      <c r="Q179" s="6"/>
      <c r="R179" s="1" t="s">
        <v>45</v>
      </c>
    </row>
    <row r="180" spans="1:18" s="4" customFormat="1" ht="45" customHeight="1" x14ac:dyDescent="0.3">
      <c r="A180" s="24">
        <v>176</v>
      </c>
      <c r="B180" s="12">
        <v>39062</v>
      </c>
      <c r="C180" s="3">
        <v>0.33333333333333331</v>
      </c>
      <c r="D180" s="1" t="s">
        <v>581</v>
      </c>
      <c r="E180" s="1" t="s">
        <v>582</v>
      </c>
      <c r="F180" s="1"/>
      <c r="G180" s="1" t="s">
        <v>845</v>
      </c>
      <c r="H180" s="1" t="s">
        <v>1803</v>
      </c>
      <c r="I180" s="1">
        <v>65414276</v>
      </c>
      <c r="J180" s="1" t="s">
        <v>1804</v>
      </c>
      <c r="K180" s="1" t="s">
        <v>494</v>
      </c>
      <c r="L180" s="12">
        <v>39062</v>
      </c>
      <c r="M180" s="3">
        <v>0.33333333333333331</v>
      </c>
      <c r="N180" s="1" t="s">
        <v>583</v>
      </c>
      <c r="O180" s="1" t="s">
        <v>584</v>
      </c>
      <c r="P180" s="5"/>
      <c r="Q180" s="6"/>
      <c r="R180" s="1" t="s">
        <v>45</v>
      </c>
    </row>
    <row r="181" spans="1:18" s="4" customFormat="1" ht="45" customHeight="1" x14ac:dyDescent="0.3">
      <c r="A181" s="24">
        <v>180</v>
      </c>
      <c r="B181" s="12">
        <v>39084</v>
      </c>
      <c r="C181" s="3">
        <v>0.53125</v>
      </c>
      <c r="D181" s="1" t="s">
        <v>201</v>
      </c>
      <c r="E181" s="1" t="s">
        <v>67</v>
      </c>
      <c r="F181" s="1">
        <v>9</v>
      </c>
      <c r="G181" s="1" t="s">
        <v>16</v>
      </c>
      <c r="H181" s="1" t="s">
        <v>911</v>
      </c>
      <c r="I181" s="1">
        <v>65432815</v>
      </c>
      <c r="J181" s="1" t="s">
        <v>587</v>
      </c>
      <c r="K181" s="1" t="s">
        <v>49</v>
      </c>
      <c r="L181" s="12">
        <v>39084</v>
      </c>
      <c r="M181" s="3">
        <v>0.53125</v>
      </c>
      <c r="N181" s="1" t="s">
        <v>588</v>
      </c>
      <c r="O181" s="1" t="s">
        <v>589</v>
      </c>
      <c r="P181" s="18"/>
      <c r="Q181" s="16"/>
      <c r="R181" s="1" t="s">
        <v>590</v>
      </c>
    </row>
    <row r="182" spans="1:18" s="4" customFormat="1" ht="45" customHeight="1" x14ac:dyDescent="0.3">
      <c r="A182" s="24">
        <v>179</v>
      </c>
      <c r="B182" s="12">
        <v>39084</v>
      </c>
      <c r="C182" s="3">
        <v>0.52777777777777779</v>
      </c>
      <c r="D182" s="1" t="s">
        <v>512</v>
      </c>
      <c r="E182" s="1" t="s">
        <v>39</v>
      </c>
      <c r="F182" s="1">
        <v>7</v>
      </c>
      <c r="G182" s="1" t="s">
        <v>16</v>
      </c>
      <c r="H182" s="1" t="s">
        <v>910</v>
      </c>
      <c r="I182" s="1">
        <v>65431123</v>
      </c>
      <c r="J182" s="1" t="s">
        <v>585</v>
      </c>
      <c r="K182" s="1" t="s">
        <v>49</v>
      </c>
      <c r="L182" s="12">
        <v>39084</v>
      </c>
      <c r="M182" s="3">
        <v>0.52777777777777779</v>
      </c>
      <c r="N182" s="1" t="s">
        <v>586</v>
      </c>
      <c r="O182" s="1" t="s">
        <v>1805</v>
      </c>
      <c r="P182" s="19">
        <v>39084</v>
      </c>
      <c r="Q182" s="17">
        <v>0.55555555555555558</v>
      </c>
      <c r="R182" s="1" t="s">
        <v>45</v>
      </c>
    </row>
    <row r="183" spans="1:18" s="4" customFormat="1" ht="45" customHeight="1" x14ac:dyDescent="0.3">
      <c r="A183" s="24">
        <v>181</v>
      </c>
      <c r="B183" s="12">
        <v>39084</v>
      </c>
      <c r="C183" s="3">
        <v>0.55486111111111114</v>
      </c>
      <c r="D183" s="1" t="s">
        <v>591</v>
      </c>
      <c r="E183" s="1" t="s">
        <v>592</v>
      </c>
      <c r="F183" s="1">
        <v>80</v>
      </c>
      <c r="G183" s="1" t="s">
        <v>16</v>
      </c>
      <c r="H183" s="1" t="s">
        <v>593</v>
      </c>
      <c r="I183" s="1">
        <v>65425441</v>
      </c>
      <c r="J183" s="1" t="s">
        <v>594</v>
      </c>
      <c r="K183" s="1" t="s">
        <v>49</v>
      </c>
      <c r="L183" s="12">
        <v>39084</v>
      </c>
      <c r="M183" s="3">
        <v>0.52777777777777779</v>
      </c>
      <c r="N183" s="1" t="s">
        <v>595</v>
      </c>
      <c r="O183" s="1" t="s">
        <v>596</v>
      </c>
      <c r="P183" s="5"/>
      <c r="Q183" s="6"/>
      <c r="R183" s="1" t="s">
        <v>597</v>
      </c>
    </row>
    <row r="184" spans="1:18" s="4" customFormat="1" ht="30" customHeight="1" x14ac:dyDescent="0.3">
      <c r="A184" s="24">
        <v>182</v>
      </c>
      <c r="B184" s="12">
        <v>39085</v>
      </c>
      <c r="C184" s="3">
        <v>0.2013888888888889</v>
      </c>
      <c r="D184" s="1" t="s">
        <v>132</v>
      </c>
      <c r="E184" s="1" t="s">
        <v>133</v>
      </c>
      <c r="F184" s="1">
        <v>18</v>
      </c>
      <c r="G184" s="1" t="s">
        <v>16</v>
      </c>
      <c r="H184" s="1" t="s">
        <v>134</v>
      </c>
      <c r="I184" s="1">
        <v>438679966</v>
      </c>
      <c r="J184" s="1" t="s">
        <v>598</v>
      </c>
      <c r="K184" s="1" t="s">
        <v>35</v>
      </c>
      <c r="L184" s="12">
        <v>39085</v>
      </c>
      <c r="M184" s="3">
        <v>0.2013888888888889</v>
      </c>
      <c r="N184" s="1" t="s">
        <v>371</v>
      </c>
      <c r="O184" s="1" t="s">
        <v>599</v>
      </c>
      <c r="P184" s="5"/>
      <c r="Q184" s="6"/>
      <c r="R184" s="1" t="s">
        <v>45</v>
      </c>
    </row>
    <row r="185" spans="1:18" s="4" customFormat="1" ht="28.8" x14ac:dyDescent="0.3">
      <c r="A185" s="24">
        <v>183</v>
      </c>
      <c r="B185" s="12">
        <v>39088</v>
      </c>
      <c r="C185" s="3">
        <v>0.3263888888888889</v>
      </c>
      <c r="D185" s="1" t="s">
        <v>322</v>
      </c>
      <c r="E185" s="1" t="s">
        <v>1972</v>
      </c>
      <c r="F185" s="1">
        <v>34</v>
      </c>
      <c r="G185" s="1" t="s">
        <v>16</v>
      </c>
      <c r="H185" s="1" t="s">
        <v>324</v>
      </c>
      <c r="I185" s="1">
        <v>65412001</v>
      </c>
      <c r="J185" s="1" t="s">
        <v>1806</v>
      </c>
      <c r="K185" s="1" t="s">
        <v>19</v>
      </c>
      <c r="L185" s="12">
        <v>39088</v>
      </c>
      <c r="M185" s="3">
        <v>0.3263888888888889</v>
      </c>
      <c r="N185" s="1" t="s">
        <v>600</v>
      </c>
      <c r="O185" s="1" t="s">
        <v>170</v>
      </c>
      <c r="P185" s="2">
        <v>39091</v>
      </c>
      <c r="Q185" s="3">
        <v>0.39583333333333331</v>
      </c>
      <c r="R185" s="1" t="s">
        <v>45</v>
      </c>
    </row>
    <row r="186" spans="1:18" s="4" customFormat="1" ht="30" customHeight="1" x14ac:dyDescent="0.3">
      <c r="A186" s="24">
        <v>184</v>
      </c>
      <c r="B186" s="12">
        <v>39101</v>
      </c>
      <c r="C186" s="3">
        <v>0.26250000000000001</v>
      </c>
      <c r="D186" s="1" t="s">
        <v>127</v>
      </c>
      <c r="E186" s="1" t="s">
        <v>57</v>
      </c>
      <c r="F186" s="1">
        <v>2</v>
      </c>
      <c r="G186" s="1" t="s">
        <v>16</v>
      </c>
      <c r="H186" s="1" t="s">
        <v>135</v>
      </c>
      <c r="I186" s="1">
        <v>65432830</v>
      </c>
      <c r="J186" s="1" t="s">
        <v>601</v>
      </c>
      <c r="K186" s="1" t="s">
        <v>35</v>
      </c>
      <c r="L186" s="12">
        <v>39101</v>
      </c>
      <c r="M186" s="3">
        <v>0.26250000000000001</v>
      </c>
      <c r="N186" s="1" t="s">
        <v>1807</v>
      </c>
      <c r="O186" s="1" t="s">
        <v>602</v>
      </c>
      <c r="P186" s="5"/>
      <c r="Q186" s="6"/>
      <c r="R186" s="1" t="s">
        <v>45</v>
      </c>
    </row>
    <row r="187" spans="1:18" s="4" customFormat="1" ht="43.2" x14ac:dyDescent="0.3">
      <c r="A187" s="24">
        <v>186</v>
      </c>
      <c r="B187" s="12">
        <v>39108</v>
      </c>
      <c r="C187" s="3">
        <v>0.47847222222222224</v>
      </c>
      <c r="D187" s="1" t="s">
        <v>180</v>
      </c>
      <c r="E187" s="1" t="s">
        <v>603</v>
      </c>
      <c r="F187" s="1">
        <v>78</v>
      </c>
      <c r="G187" s="1" t="s">
        <v>16</v>
      </c>
      <c r="H187" s="1" t="s">
        <v>604</v>
      </c>
      <c r="I187" s="1">
        <v>65434800</v>
      </c>
      <c r="J187" s="1" t="s">
        <v>605</v>
      </c>
      <c r="K187" s="1" t="s">
        <v>19</v>
      </c>
      <c r="L187" s="12">
        <v>39108</v>
      </c>
      <c r="M187" s="3">
        <v>0.47847222222222224</v>
      </c>
      <c r="N187" s="1" t="s">
        <v>606</v>
      </c>
      <c r="O187" s="1" t="s">
        <v>170</v>
      </c>
      <c r="P187" s="2">
        <v>39111</v>
      </c>
      <c r="Q187" s="3">
        <v>0.64583333333333337</v>
      </c>
      <c r="R187" s="1" t="s">
        <v>45</v>
      </c>
    </row>
    <row r="188" spans="1:18" s="4" customFormat="1" ht="28.8" x14ac:dyDescent="0.3">
      <c r="A188" s="24">
        <v>185</v>
      </c>
      <c r="B188" s="12">
        <v>39111</v>
      </c>
      <c r="C188" s="3">
        <v>0.30208333333333331</v>
      </c>
      <c r="D188" s="1" t="s">
        <v>66</v>
      </c>
      <c r="E188" s="1" t="s">
        <v>67</v>
      </c>
      <c r="F188" s="1">
        <v>4</v>
      </c>
      <c r="G188" s="1" t="s">
        <v>16</v>
      </c>
      <c r="H188" s="1" t="s">
        <v>306</v>
      </c>
      <c r="I188" s="1">
        <v>654310780</v>
      </c>
      <c r="J188" s="1" t="s">
        <v>607</v>
      </c>
      <c r="K188" s="1" t="s">
        <v>19</v>
      </c>
      <c r="L188" s="12">
        <v>39111</v>
      </c>
      <c r="M188" s="3">
        <v>0.30208333333333331</v>
      </c>
      <c r="N188" s="1" t="s">
        <v>371</v>
      </c>
      <c r="O188" s="1" t="s">
        <v>170</v>
      </c>
      <c r="P188" s="2">
        <v>39111</v>
      </c>
      <c r="Q188" s="3">
        <v>0.68402777777777779</v>
      </c>
      <c r="R188" s="1" t="s">
        <v>608</v>
      </c>
    </row>
    <row r="189" spans="1:18" s="4" customFormat="1" ht="28.8" x14ac:dyDescent="0.3">
      <c r="A189" s="24">
        <v>187</v>
      </c>
      <c r="B189" s="12">
        <v>39113</v>
      </c>
      <c r="C189" s="3">
        <v>0.42638888888888887</v>
      </c>
      <c r="D189" s="1" t="s">
        <v>609</v>
      </c>
      <c r="E189" s="1" t="s">
        <v>610</v>
      </c>
      <c r="F189" s="1">
        <v>5</v>
      </c>
      <c r="G189" s="1" t="s">
        <v>611</v>
      </c>
      <c r="H189" s="1" t="s">
        <v>612</v>
      </c>
      <c r="I189" s="1">
        <v>434555704</v>
      </c>
      <c r="J189" s="1" t="s">
        <v>613</v>
      </c>
      <c r="K189" s="1" t="s">
        <v>19</v>
      </c>
      <c r="L189" s="12">
        <v>39113</v>
      </c>
      <c r="M189" s="3">
        <v>0.42638888888888887</v>
      </c>
      <c r="N189" s="1" t="s">
        <v>614</v>
      </c>
      <c r="O189" s="1" t="s">
        <v>170</v>
      </c>
      <c r="P189" s="5"/>
      <c r="Q189" s="6"/>
      <c r="R189" s="1" t="s">
        <v>45</v>
      </c>
    </row>
    <row r="190" spans="1:18" s="4" customFormat="1" ht="30" customHeight="1" x14ac:dyDescent="0.3">
      <c r="A190" s="24">
        <v>188</v>
      </c>
      <c r="B190" s="12">
        <v>39115</v>
      </c>
      <c r="C190" s="3">
        <v>0.95833333333333337</v>
      </c>
      <c r="D190" s="1" t="s">
        <v>56</v>
      </c>
      <c r="E190" s="1" t="s">
        <v>57</v>
      </c>
      <c r="F190" s="1">
        <v>2</v>
      </c>
      <c r="G190" s="1" t="s">
        <v>16</v>
      </c>
      <c r="H190" s="1" t="s">
        <v>135</v>
      </c>
      <c r="I190" s="1">
        <v>65432830</v>
      </c>
      <c r="J190" s="1" t="s">
        <v>623</v>
      </c>
      <c r="K190" s="1" t="s">
        <v>35</v>
      </c>
      <c r="L190" s="12">
        <v>39140</v>
      </c>
      <c r="M190" s="3">
        <v>0.95833333333333337</v>
      </c>
      <c r="N190" s="1" t="s">
        <v>371</v>
      </c>
      <c r="O190" s="1" t="s">
        <v>624</v>
      </c>
      <c r="P190" s="18"/>
      <c r="Q190" s="16"/>
      <c r="R190" s="1" t="s">
        <v>45</v>
      </c>
    </row>
    <row r="191" spans="1:18" s="4" customFormat="1" ht="45" customHeight="1" x14ac:dyDescent="0.3">
      <c r="A191" s="24">
        <v>189</v>
      </c>
      <c r="B191" s="12">
        <v>39120</v>
      </c>
      <c r="C191" s="3">
        <v>0.22152777777777777</v>
      </c>
      <c r="D191" s="1" t="s">
        <v>56</v>
      </c>
      <c r="E191" s="1" t="s">
        <v>57</v>
      </c>
      <c r="F191" s="1">
        <v>2</v>
      </c>
      <c r="G191" s="1" t="s">
        <v>16</v>
      </c>
      <c r="H191" s="1" t="s">
        <v>135</v>
      </c>
      <c r="I191" s="1">
        <v>65432830</v>
      </c>
      <c r="J191" s="1" t="s">
        <v>615</v>
      </c>
      <c r="K191" s="1" t="s">
        <v>35</v>
      </c>
      <c r="L191" s="12">
        <v>39120</v>
      </c>
      <c r="M191" s="3">
        <v>0.22152777777777777</v>
      </c>
      <c r="N191" s="1" t="s">
        <v>371</v>
      </c>
      <c r="O191" s="1" t="s">
        <v>1808</v>
      </c>
      <c r="P191" s="2">
        <v>39120</v>
      </c>
      <c r="Q191" s="3">
        <v>0.68055555555555558</v>
      </c>
      <c r="R191" s="1" t="s">
        <v>616</v>
      </c>
    </row>
    <row r="192" spans="1:18" s="4" customFormat="1" ht="45" customHeight="1" x14ac:dyDescent="0.3">
      <c r="A192" s="24">
        <v>190</v>
      </c>
      <c r="B192" s="12">
        <v>39136</v>
      </c>
      <c r="C192" s="3">
        <v>0.83333333333333337</v>
      </c>
      <c r="D192" s="1" t="s">
        <v>226</v>
      </c>
      <c r="E192" s="1" t="s">
        <v>617</v>
      </c>
      <c r="F192" s="1">
        <v>25</v>
      </c>
      <c r="G192" s="1" t="s">
        <v>16</v>
      </c>
      <c r="H192" s="1" t="s">
        <v>618</v>
      </c>
      <c r="I192" s="1">
        <v>65431474</v>
      </c>
      <c r="J192" s="1" t="s">
        <v>619</v>
      </c>
      <c r="K192" s="1" t="s">
        <v>494</v>
      </c>
      <c r="L192" s="12">
        <v>39136</v>
      </c>
      <c r="M192" s="3">
        <v>0.83333333333333337</v>
      </c>
      <c r="N192" s="1" t="s">
        <v>371</v>
      </c>
      <c r="O192" s="1" t="s">
        <v>620</v>
      </c>
      <c r="P192" s="2">
        <v>39136</v>
      </c>
      <c r="Q192" s="3">
        <v>0.86458333333333337</v>
      </c>
      <c r="R192" s="1" t="s">
        <v>45</v>
      </c>
    </row>
    <row r="193" spans="1:18" s="4" customFormat="1" ht="43.2" x14ac:dyDescent="0.3">
      <c r="A193" s="24">
        <v>191</v>
      </c>
      <c r="B193" s="12">
        <v>39139</v>
      </c>
      <c r="C193" s="3">
        <v>0.79652777777777772</v>
      </c>
      <c r="D193" s="1" t="s">
        <v>609</v>
      </c>
      <c r="E193" s="1" t="s">
        <v>610</v>
      </c>
      <c r="F193" s="1">
        <v>5</v>
      </c>
      <c r="G193" s="1" t="s">
        <v>611</v>
      </c>
      <c r="H193" s="1" t="s">
        <v>612</v>
      </c>
      <c r="I193" s="1">
        <v>434555704</v>
      </c>
      <c r="J193" s="1" t="s">
        <v>621</v>
      </c>
      <c r="K193" s="1" t="s">
        <v>19</v>
      </c>
      <c r="L193" s="12">
        <v>39139</v>
      </c>
      <c r="M193" s="3">
        <v>0.7944444444444444</v>
      </c>
      <c r="N193" s="1" t="s">
        <v>622</v>
      </c>
      <c r="O193" s="1" t="s">
        <v>170</v>
      </c>
      <c r="P193" s="19">
        <v>39141</v>
      </c>
      <c r="Q193" s="17">
        <v>0.61458333333333337</v>
      </c>
      <c r="R193" s="1" t="s">
        <v>45</v>
      </c>
    </row>
    <row r="194" spans="1:18" s="4" customFormat="1" ht="45" customHeight="1" x14ac:dyDescent="0.3">
      <c r="A194" s="24">
        <v>193</v>
      </c>
      <c r="B194" s="12">
        <v>39140</v>
      </c>
      <c r="C194" s="3">
        <v>0.82291666666666663</v>
      </c>
      <c r="D194" s="1" t="s">
        <v>226</v>
      </c>
      <c r="E194" s="1" t="s">
        <v>617</v>
      </c>
      <c r="F194" s="1">
        <v>25</v>
      </c>
      <c r="G194" s="1" t="s">
        <v>16</v>
      </c>
      <c r="H194" s="1" t="s">
        <v>618</v>
      </c>
      <c r="I194" s="1">
        <v>65431474</v>
      </c>
      <c r="J194" s="1" t="s">
        <v>625</v>
      </c>
      <c r="K194" s="1" t="s">
        <v>494</v>
      </c>
      <c r="L194" s="12">
        <v>39140</v>
      </c>
      <c r="M194" s="3">
        <v>0.82291666666666663</v>
      </c>
      <c r="N194" s="1" t="s">
        <v>371</v>
      </c>
      <c r="O194" s="1" t="s">
        <v>628</v>
      </c>
      <c r="P194" s="19">
        <v>39141</v>
      </c>
      <c r="Q194" s="17">
        <v>0.375</v>
      </c>
      <c r="R194" s="1" t="s">
        <v>45</v>
      </c>
    </row>
    <row r="195" spans="1:18" s="4" customFormat="1" ht="30" customHeight="1" x14ac:dyDescent="0.3">
      <c r="A195" s="24">
        <v>192</v>
      </c>
      <c r="B195" s="12">
        <v>39140</v>
      </c>
      <c r="C195" s="3">
        <v>0.83333333333333337</v>
      </c>
      <c r="D195" s="1" t="s">
        <v>132</v>
      </c>
      <c r="E195" s="1" t="s">
        <v>129</v>
      </c>
      <c r="F195" s="1">
        <v>1</v>
      </c>
      <c r="G195" s="1" t="s">
        <v>45</v>
      </c>
      <c r="H195" s="1" t="s">
        <v>45</v>
      </c>
      <c r="I195" s="1">
        <v>0</v>
      </c>
      <c r="J195" s="1" t="s">
        <v>625</v>
      </c>
      <c r="K195" s="1" t="s">
        <v>494</v>
      </c>
      <c r="L195" s="12">
        <v>39140</v>
      </c>
      <c r="M195" s="3">
        <v>0.83333333333333337</v>
      </c>
      <c r="N195" s="1" t="s">
        <v>626</v>
      </c>
      <c r="O195" s="1" t="s">
        <v>627</v>
      </c>
      <c r="P195" s="18"/>
      <c r="Q195" s="16"/>
      <c r="R195" s="1" t="s">
        <v>1809</v>
      </c>
    </row>
    <row r="196" spans="1:18" s="4" customFormat="1" ht="45" customHeight="1" x14ac:dyDescent="0.3">
      <c r="A196" s="24">
        <v>194</v>
      </c>
      <c r="B196" s="12">
        <v>39141</v>
      </c>
      <c r="C196" s="3">
        <v>0.67152777777777772</v>
      </c>
      <c r="D196" s="1" t="s">
        <v>629</v>
      </c>
      <c r="E196" s="1" t="s">
        <v>630</v>
      </c>
      <c r="F196" s="1">
        <v>45</v>
      </c>
      <c r="G196" s="1" t="s">
        <v>631</v>
      </c>
      <c r="H196" s="1" t="s">
        <v>632</v>
      </c>
      <c r="I196" s="1">
        <v>65425758</v>
      </c>
      <c r="J196" s="1" t="s">
        <v>633</v>
      </c>
      <c r="K196" s="1" t="s">
        <v>494</v>
      </c>
      <c r="L196" s="12">
        <v>39141</v>
      </c>
      <c r="M196" s="3">
        <v>0.67152777777777772</v>
      </c>
      <c r="N196" s="1" t="s">
        <v>634</v>
      </c>
      <c r="O196" s="1" t="s">
        <v>532</v>
      </c>
      <c r="P196" s="2">
        <v>39142</v>
      </c>
      <c r="Q196" s="3">
        <v>0.625</v>
      </c>
      <c r="R196" s="1" t="s">
        <v>635</v>
      </c>
    </row>
    <row r="197" spans="1:18" s="4" customFormat="1" ht="30" customHeight="1" x14ac:dyDescent="0.3">
      <c r="A197" s="24">
        <v>195</v>
      </c>
      <c r="B197" s="12">
        <v>39142</v>
      </c>
      <c r="C197" s="3">
        <v>0.46527777777777779</v>
      </c>
      <c r="D197" s="1" t="s">
        <v>414</v>
      </c>
      <c r="E197" s="1" t="s">
        <v>636</v>
      </c>
      <c r="F197" s="1">
        <v>37</v>
      </c>
      <c r="G197" s="1" t="s">
        <v>631</v>
      </c>
      <c r="H197" s="1" t="s">
        <v>637</v>
      </c>
      <c r="I197" s="1">
        <v>65432094</v>
      </c>
      <c r="J197" s="1" t="s">
        <v>638</v>
      </c>
      <c r="K197" s="1" t="s">
        <v>494</v>
      </c>
      <c r="L197" s="12">
        <v>39142</v>
      </c>
      <c r="M197" s="3">
        <v>0.46527777777777779</v>
      </c>
      <c r="N197" s="1" t="s">
        <v>639</v>
      </c>
      <c r="O197" s="1" t="s">
        <v>640</v>
      </c>
      <c r="P197" s="2">
        <v>39142</v>
      </c>
      <c r="Q197" s="3">
        <v>0.46527777777777779</v>
      </c>
      <c r="R197" s="1" t="s">
        <v>45</v>
      </c>
    </row>
    <row r="198" spans="1:18" s="4" customFormat="1" ht="45" customHeight="1" x14ac:dyDescent="0.3">
      <c r="A198" s="24">
        <v>197</v>
      </c>
      <c r="B198" s="12">
        <v>39146</v>
      </c>
      <c r="C198" s="3">
        <v>0.47847222222222224</v>
      </c>
      <c r="D198" s="1" t="s">
        <v>641</v>
      </c>
      <c r="E198" s="1" t="s">
        <v>642</v>
      </c>
      <c r="F198" s="1">
        <v>50</v>
      </c>
      <c r="G198" s="1" t="s">
        <v>611</v>
      </c>
      <c r="H198" s="1" t="s">
        <v>45</v>
      </c>
      <c r="I198" s="1">
        <v>428114883</v>
      </c>
      <c r="J198" s="1" t="s">
        <v>643</v>
      </c>
      <c r="K198" s="1" t="s">
        <v>494</v>
      </c>
      <c r="L198" s="12">
        <v>39145</v>
      </c>
      <c r="M198" s="3">
        <v>0.39583333333333331</v>
      </c>
      <c r="N198" s="1" t="s">
        <v>644</v>
      </c>
      <c r="O198" s="1" t="s">
        <v>645</v>
      </c>
      <c r="P198" s="2">
        <v>39146</v>
      </c>
      <c r="Q198" s="3">
        <v>0.55208333333333337</v>
      </c>
      <c r="R198" s="1" t="s">
        <v>646</v>
      </c>
    </row>
    <row r="199" spans="1:18" s="4" customFormat="1" ht="45" customHeight="1" x14ac:dyDescent="0.3">
      <c r="A199" s="24">
        <v>196</v>
      </c>
      <c r="B199" s="12">
        <v>39146</v>
      </c>
      <c r="C199" s="3">
        <v>0.63194444444444442</v>
      </c>
      <c r="D199" s="1" t="s">
        <v>23</v>
      </c>
      <c r="E199" s="1" t="s">
        <v>24</v>
      </c>
      <c r="F199" s="1">
        <v>3</v>
      </c>
      <c r="G199" s="1" t="s">
        <v>16</v>
      </c>
      <c r="H199" s="1" t="s">
        <v>920</v>
      </c>
      <c r="I199" s="1">
        <v>65412978</v>
      </c>
      <c r="J199" s="1" t="s">
        <v>647</v>
      </c>
      <c r="K199" s="1" t="s">
        <v>49</v>
      </c>
      <c r="L199" s="12">
        <v>39146</v>
      </c>
      <c r="M199" s="3">
        <v>0.62222222222222223</v>
      </c>
      <c r="N199" s="1" t="s">
        <v>431</v>
      </c>
      <c r="O199" s="1" t="s">
        <v>648</v>
      </c>
      <c r="P199" s="2">
        <v>39085</v>
      </c>
      <c r="Q199" s="3">
        <v>0.63541666666666663</v>
      </c>
      <c r="R199" s="1" t="s">
        <v>1810</v>
      </c>
    </row>
    <row r="200" spans="1:18" s="4" customFormat="1" ht="30" customHeight="1" x14ac:dyDescent="0.3">
      <c r="A200" s="24">
        <v>198</v>
      </c>
      <c r="B200" s="12">
        <v>39147</v>
      </c>
      <c r="C200" s="3">
        <v>0.90277777777777779</v>
      </c>
      <c r="D200" s="1" t="s">
        <v>56</v>
      </c>
      <c r="E200" s="1" t="s">
        <v>57</v>
      </c>
      <c r="F200" s="1">
        <v>2</v>
      </c>
      <c r="G200" s="1" t="s">
        <v>16</v>
      </c>
      <c r="H200" s="1" t="s">
        <v>135</v>
      </c>
      <c r="I200" s="1">
        <v>65432830</v>
      </c>
      <c r="J200" s="1" t="s">
        <v>649</v>
      </c>
      <c r="K200" s="1" t="s">
        <v>35</v>
      </c>
      <c r="L200" s="12">
        <v>39147</v>
      </c>
      <c r="M200" s="3">
        <v>0.90277777777777779</v>
      </c>
      <c r="N200" s="1" t="s">
        <v>371</v>
      </c>
      <c r="O200" s="1" t="s">
        <v>650</v>
      </c>
      <c r="P200" s="2">
        <v>39148</v>
      </c>
      <c r="Q200" s="3">
        <v>0.94166666666666665</v>
      </c>
      <c r="R200" s="1" t="s">
        <v>651</v>
      </c>
    </row>
    <row r="201" spans="1:18" s="4" customFormat="1" ht="28.8" x14ac:dyDescent="0.3">
      <c r="A201" s="24">
        <v>199</v>
      </c>
      <c r="B201" s="12">
        <v>39150</v>
      </c>
      <c r="C201" s="3">
        <v>0.86458333333333337</v>
      </c>
      <c r="D201" s="1" t="s">
        <v>56</v>
      </c>
      <c r="E201" s="1" t="s">
        <v>57</v>
      </c>
      <c r="F201" s="1">
        <v>2</v>
      </c>
      <c r="G201" s="1" t="s">
        <v>16</v>
      </c>
      <c r="H201" s="1" t="s">
        <v>135</v>
      </c>
      <c r="I201" s="1">
        <v>65432830</v>
      </c>
      <c r="J201" s="1" t="s">
        <v>652</v>
      </c>
      <c r="K201" s="1" t="s">
        <v>19</v>
      </c>
      <c r="L201" s="12">
        <v>39150</v>
      </c>
      <c r="M201" s="3">
        <v>0.86458333333333337</v>
      </c>
      <c r="N201" s="1" t="s">
        <v>371</v>
      </c>
      <c r="O201" s="1" t="s">
        <v>170</v>
      </c>
      <c r="P201" s="2">
        <v>39153</v>
      </c>
      <c r="Q201" s="3">
        <v>0.70833333333333337</v>
      </c>
      <c r="R201" s="1" t="s">
        <v>45</v>
      </c>
    </row>
    <row r="202" spans="1:18" s="4" customFormat="1" ht="30" customHeight="1" x14ac:dyDescent="0.3">
      <c r="A202" s="24">
        <v>200</v>
      </c>
      <c r="B202" s="12">
        <v>39155</v>
      </c>
      <c r="C202" s="3">
        <v>0.94722222222222219</v>
      </c>
      <c r="D202" s="1" t="s">
        <v>56</v>
      </c>
      <c r="E202" s="1" t="s">
        <v>57</v>
      </c>
      <c r="F202" s="1">
        <v>2</v>
      </c>
      <c r="G202" s="1" t="s">
        <v>16</v>
      </c>
      <c r="H202" s="1" t="s">
        <v>135</v>
      </c>
      <c r="I202" s="1">
        <v>65432830</v>
      </c>
      <c r="J202" s="1" t="s">
        <v>653</v>
      </c>
      <c r="K202" s="1" t="s">
        <v>35</v>
      </c>
      <c r="L202" s="12">
        <v>39155</v>
      </c>
      <c r="M202" s="3">
        <v>0.94722222222222219</v>
      </c>
      <c r="N202" s="1" t="s">
        <v>1811</v>
      </c>
      <c r="O202" s="1" t="s">
        <v>602</v>
      </c>
      <c r="P202" s="5"/>
      <c r="Q202" s="6"/>
      <c r="R202" s="1" t="s">
        <v>768</v>
      </c>
    </row>
    <row r="203" spans="1:18" s="4" customFormat="1" ht="30" customHeight="1" x14ac:dyDescent="0.3">
      <c r="A203" s="24">
        <v>201</v>
      </c>
      <c r="B203" s="12">
        <v>39155</v>
      </c>
      <c r="C203" s="3">
        <v>0.97013888888888888</v>
      </c>
      <c r="D203" s="1" t="s">
        <v>56</v>
      </c>
      <c r="E203" s="1" t="s">
        <v>57</v>
      </c>
      <c r="F203" s="1">
        <v>2</v>
      </c>
      <c r="G203" s="1" t="s">
        <v>16</v>
      </c>
      <c r="H203" s="1" t="s">
        <v>135</v>
      </c>
      <c r="I203" s="1">
        <v>65432830</v>
      </c>
      <c r="J203" s="1" t="s">
        <v>653</v>
      </c>
      <c r="K203" s="1" t="s">
        <v>35</v>
      </c>
      <c r="L203" s="12">
        <v>39155</v>
      </c>
      <c r="M203" s="3">
        <v>0.97013888888888888</v>
      </c>
      <c r="N203" s="1" t="s">
        <v>367</v>
      </c>
      <c r="O203" s="1" t="s">
        <v>654</v>
      </c>
      <c r="P203" s="5"/>
      <c r="Q203" s="6"/>
      <c r="R203" s="1" t="s">
        <v>655</v>
      </c>
    </row>
    <row r="204" spans="1:18" s="4" customFormat="1" ht="28.8" x14ac:dyDescent="0.3">
      <c r="A204" s="24">
        <v>202</v>
      </c>
      <c r="B204" s="12">
        <v>39157</v>
      </c>
      <c r="C204" s="3">
        <v>0.33333333333333331</v>
      </c>
      <c r="D204" s="1" t="s">
        <v>56</v>
      </c>
      <c r="E204" s="1" t="s">
        <v>57</v>
      </c>
      <c r="F204" s="1">
        <v>2</v>
      </c>
      <c r="G204" s="1" t="s">
        <v>16</v>
      </c>
      <c r="H204" s="1" t="s">
        <v>135</v>
      </c>
      <c r="I204" s="1">
        <v>65432830</v>
      </c>
      <c r="J204" s="1" t="s">
        <v>385</v>
      </c>
      <c r="K204" s="1" t="s">
        <v>19</v>
      </c>
      <c r="L204" s="12">
        <v>39156</v>
      </c>
      <c r="M204" s="3">
        <v>0.8354166666666667</v>
      </c>
      <c r="N204" s="1" t="s">
        <v>656</v>
      </c>
      <c r="O204" s="1" t="s">
        <v>170</v>
      </c>
      <c r="P204" s="2">
        <v>39157</v>
      </c>
      <c r="Q204" s="3">
        <v>0.61458333333333337</v>
      </c>
      <c r="R204" s="1" t="s">
        <v>657</v>
      </c>
    </row>
    <row r="205" spans="1:18" s="4" customFormat="1" ht="45" customHeight="1" x14ac:dyDescent="0.3">
      <c r="A205" s="24">
        <v>203</v>
      </c>
      <c r="B205" s="12">
        <v>39159</v>
      </c>
      <c r="C205" s="3">
        <v>0.82847222222222228</v>
      </c>
      <c r="D205" s="1" t="s">
        <v>132</v>
      </c>
      <c r="E205" s="1" t="s">
        <v>133</v>
      </c>
      <c r="F205" s="1">
        <v>18</v>
      </c>
      <c r="G205" s="1" t="s">
        <v>16</v>
      </c>
      <c r="H205" s="1" t="s">
        <v>134</v>
      </c>
      <c r="I205" s="1">
        <v>438679966</v>
      </c>
      <c r="J205" s="1" t="s">
        <v>659</v>
      </c>
      <c r="K205" s="1" t="s">
        <v>35</v>
      </c>
      <c r="L205" s="12">
        <v>39158</v>
      </c>
      <c r="M205" s="3">
        <v>0</v>
      </c>
      <c r="N205" s="1" t="s">
        <v>660</v>
      </c>
      <c r="O205" s="1" t="s">
        <v>661</v>
      </c>
      <c r="P205" s="2">
        <v>39160</v>
      </c>
      <c r="Q205" s="3">
        <v>0.68611111111111112</v>
      </c>
      <c r="R205" s="1" t="s">
        <v>45</v>
      </c>
    </row>
    <row r="206" spans="1:18" s="4" customFormat="1" ht="30" customHeight="1" x14ac:dyDescent="0.3">
      <c r="A206" s="24">
        <v>204</v>
      </c>
      <c r="B206" s="12">
        <v>39164</v>
      </c>
      <c r="C206" s="3">
        <v>0.14652777777777778</v>
      </c>
      <c r="D206" s="1" t="s">
        <v>127</v>
      </c>
      <c r="E206" s="1" t="s">
        <v>57</v>
      </c>
      <c r="F206" s="1">
        <v>2</v>
      </c>
      <c r="G206" s="1" t="s">
        <v>16</v>
      </c>
      <c r="H206" s="1" t="s">
        <v>135</v>
      </c>
      <c r="I206" s="1">
        <v>65432830</v>
      </c>
      <c r="J206" s="1" t="s">
        <v>662</v>
      </c>
      <c r="K206" s="1" t="s">
        <v>35</v>
      </c>
      <c r="L206" s="12">
        <v>39164</v>
      </c>
      <c r="M206" s="3">
        <v>0.14652777777777778</v>
      </c>
      <c r="N206" s="1" t="s">
        <v>367</v>
      </c>
      <c r="O206" s="1" t="s">
        <v>602</v>
      </c>
      <c r="P206" s="18"/>
      <c r="Q206" s="16"/>
      <c r="R206" s="1" t="s">
        <v>663</v>
      </c>
    </row>
    <row r="207" spans="1:18" s="4" customFormat="1" ht="28.8" x14ac:dyDescent="0.3">
      <c r="A207" s="24">
        <v>206</v>
      </c>
      <c r="B207" s="12">
        <v>39164</v>
      </c>
      <c r="C207" s="3">
        <v>0.83263888888888893</v>
      </c>
      <c r="D207" s="1" t="s">
        <v>56</v>
      </c>
      <c r="E207" s="1" t="s">
        <v>57</v>
      </c>
      <c r="F207" s="1">
        <v>2</v>
      </c>
      <c r="G207" s="1" t="s">
        <v>16</v>
      </c>
      <c r="H207" s="1" t="s">
        <v>135</v>
      </c>
      <c r="I207" s="1">
        <v>65432830</v>
      </c>
      <c r="J207" s="1" t="s">
        <v>385</v>
      </c>
      <c r="K207" s="1" t="s">
        <v>19</v>
      </c>
      <c r="L207" s="12">
        <v>39164</v>
      </c>
      <c r="M207" s="3">
        <v>0.33263888888888887</v>
      </c>
      <c r="N207" s="1" t="s">
        <v>411</v>
      </c>
      <c r="O207" s="1" t="s">
        <v>170</v>
      </c>
      <c r="P207" s="19">
        <v>39167</v>
      </c>
      <c r="Q207" s="17">
        <v>0.67013888888888884</v>
      </c>
      <c r="R207" s="1" t="s">
        <v>45</v>
      </c>
    </row>
    <row r="208" spans="1:18" s="4" customFormat="1" ht="30" customHeight="1" x14ac:dyDescent="0.3">
      <c r="A208" s="24">
        <v>205</v>
      </c>
      <c r="B208" s="12">
        <v>39170</v>
      </c>
      <c r="C208" s="3">
        <v>0.27083333333333331</v>
      </c>
      <c r="D208" s="1" t="s">
        <v>132</v>
      </c>
      <c r="E208" s="1" t="s">
        <v>129</v>
      </c>
      <c r="F208" s="1">
        <v>1</v>
      </c>
      <c r="G208" s="1" t="s">
        <v>16</v>
      </c>
      <c r="H208" s="1" t="s">
        <v>45</v>
      </c>
      <c r="I208" s="1">
        <v>0</v>
      </c>
      <c r="J208" s="1" t="s">
        <v>664</v>
      </c>
      <c r="K208" s="1" t="s">
        <v>494</v>
      </c>
      <c r="L208" s="12">
        <v>39170</v>
      </c>
      <c r="M208" s="3">
        <v>0.27083333333333331</v>
      </c>
      <c r="N208" s="1" t="s">
        <v>665</v>
      </c>
      <c r="O208" s="1" t="s">
        <v>666</v>
      </c>
      <c r="P208" s="5"/>
      <c r="Q208" s="6"/>
      <c r="R208" s="1" t="s">
        <v>45</v>
      </c>
    </row>
    <row r="209" spans="1:18" s="4" customFormat="1" ht="28.8" x14ac:dyDescent="0.3">
      <c r="A209" s="24">
        <v>207</v>
      </c>
      <c r="B209" s="12">
        <v>39174</v>
      </c>
      <c r="C209" s="3">
        <v>0.74513888888888891</v>
      </c>
      <c r="D209" s="1" t="s">
        <v>56</v>
      </c>
      <c r="E209" s="1" t="s">
        <v>57</v>
      </c>
      <c r="F209" s="1">
        <v>2</v>
      </c>
      <c r="G209" s="1" t="s">
        <v>16</v>
      </c>
      <c r="H209" s="1" t="s">
        <v>135</v>
      </c>
      <c r="I209" s="1">
        <v>65432380</v>
      </c>
      <c r="J209" s="1" t="s">
        <v>667</v>
      </c>
      <c r="K209" s="1" t="s">
        <v>19</v>
      </c>
      <c r="L209" s="12">
        <v>39174</v>
      </c>
      <c r="M209" s="3">
        <v>0.74513888888888891</v>
      </c>
      <c r="N209" s="1" t="s">
        <v>668</v>
      </c>
      <c r="O209" s="1" t="s">
        <v>170</v>
      </c>
      <c r="P209" s="2">
        <v>39266</v>
      </c>
      <c r="Q209" s="3">
        <v>0.57638888888888884</v>
      </c>
      <c r="R209" s="1" t="s">
        <v>669</v>
      </c>
    </row>
    <row r="210" spans="1:18" s="4" customFormat="1" ht="30" customHeight="1" x14ac:dyDescent="0.3">
      <c r="A210" s="24">
        <v>208</v>
      </c>
      <c r="B210" s="12">
        <v>39175</v>
      </c>
      <c r="C210" s="3">
        <v>0.29722222222222222</v>
      </c>
      <c r="D210" s="1" t="s">
        <v>56</v>
      </c>
      <c r="E210" s="1" t="s">
        <v>57</v>
      </c>
      <c r="F210" s="1">
        <v>2</v>
      </c>
      <c r="G210" s="1" t="s">
        <v>16</v>
      </c>
      <c r="H210" s="1" t="s">
        <v>135</v>
      </c>
      <c r="I210" s="1">
        <v>65432830</v>
      </c>
      <c r="J210" s="1" t="s">
        <v>670</v>
      </c>
      <c r="K210" s="1" t="s">
        <v>35</v>
      </c>
      <c r="L210" s="12">
        <v>39175</v>
      </c>
      <c r="M210" s="3">
        <v>6.5972222222222224E-2</v>
      </c>
      <c r="N210" s="1" t="s">
        <v>671</v>
      </c>
      <c r="O210" s="1" t="s">
        <v>602</v>
      </c>
      <c r="P210" s="2">
        <v>39175</v>
      </c>
      <c r="Q210" s="3">
        <v>0.57638888888888884</v>
      </c>
      <c r="R210" s="1" t="s">
        <v>45</v>
      </c>
    </row>
    <row r="211" spans="1:18" s="4" customFormat="1" ht="45" customHeight="1" x14ac:dyDescent="0.3">
      <c r="A211" s="24">
        <v>209</v>
      </c>
      <c r="B211" s="12">
        <v>39176</v>
      </c>
      <c r="C211" s="3">
        <v>0.47916666666666669</v>
      </c>
      <c r="D211" s="1" t="s">
        <v>206</v>
      </c>
      <c r="E211" s="1" t="s">
        <v>207</v>
      </c>
      <c r="F211" s="1">
        <v>10</v>
      </c>
      <c r="G211" s="1" t="s">
        <v>16</v>
      </c>
      <c r="H211" s="1" t="s">
        <v>311</v>
      </c>
      <c r="I211" s="1">
        <v>65413941</v>
      </c>
      <c r="J211" s="1" t="s">
        <v>672</v>
      </c>
      <c r="K211" s="1" t="s">
        <v>35</v>
      </c>
      <c r="L211" s="12">
        <v>39175</v>
      </c>
      <c r="M211" s="3">
        <v>0.91666666666666663</v>
      </c>
      <c r="N211" s="1" t="s">
        <v>765</v>
      </c>
      <c r="O211" s="1" t="s">
        <v>602</v>
      </c>
      <c r="P211" s="5"/>
      <c r="Q211" s="6"/>
      <c r="R211" s="1" t="s">
        <v>45</v>
      </c>
    </row>
    <row r="212" spans="1:18" s="4" customFormat="1" ht="30" customHeight="1" x14ac:dyDescent="0.3">
      <c r="A212" s="24">
        <v>210</v>
      </c>
      <c r="B212" s="12">
        <v>39181</v>
      </c>
      <c r="C212" s="3">
        <v>0.95486111111111116</v>
      </c>
      <c r="D212" s="1" t="s">
        <v>56</v>
      </c>
      <c r="E212" s="1" t="s">
        <v>57</v>
      </c>
      <c r="F212" s="1">
        <v>2</v>
      </c>
      <c r="G212" s="1" t="s">
        <v>16</v>
      </c>
      <c r="H212" s="1" t="s">
        <v>135</v>
      </c>
      <c r="I212" s="1">
        <v>65432830</v>
      </c>
      <c r="J212" s="1" t="s">
        <v>420</v>
      </c>
      <c r="K212" s="1" t="s">
        <v>35</v>
      </c>
      <c r="L212" s="12">
        <v>39181</v>
      </c>
      <c r="M212" s="3">
        <v>0.95486111111111116</v>
      </c>
      <c r="N212" s="1" t="s">
        <v>371</v>
      </c>
      <c r="O212" s="1" t="s">
        <v>673</v>
      </c>
      <c r="P212" s="2">
        <v>39182</v>
      </c>
      <c r="Q212" s="3">
        <v>0.625</v>
      </c>
      <c r="R212" s="1" t="s">
        <v>45</v>
      </c>
    </row>
    <row r="213" spans="1:18" s="4" customFormat="1" ht="30" customHeight="1" x14ac:dyDescent="0.3">
      <c r="A213" s="24">
        <v>211</v>
      </c>
      <c r="B213" s="12">
        <v>39182</v>
      </c>
      <c r="C213" s="3">
        <v>0.10069444444444445</v>
      </c>
      <c r="D213" s="1" t="s">
        <v>127</v>
      </c>
      <c r="E213" s="1" t="s">
        <v>57</v>
      </c>
      <c r="F213" s="1">
        <v>2</v>
      </c>
      <c r="G213" s="1" t="s">
        <v>16</v>
      </c>
      <c r="H213" s="1" t="s">
        <v>135</v>
      </c>
      <c r="I213" s="1">
        <v>65432830</v>
      </c>
      <c r="J213" s="1" t="s">
        <v>420</v>
      </c>
      <c r="K213" s="1" t="s">
        <v>35</v>
      </c>
      <c r="L213" s="12">
        <v>39182</v>
      </c>
      <c r="M213" s="3">
        <v>0.10069444444444445</v>
      </c>
      <c r="N213" s="1" t="s">
        <v>371</v>
      </c>
      <c r="O213" s="1" t="s">
        <v>673</v>
      </c>
      <c r="P213" s="2">
        <v>39182</v>
      </c>
      <c r="Q213" s="3">
        <v>0.625</v>
      </c>
      <c r="R213" s="1" t="s">
        <v>45</v>
      </c>
    </row>
    <row r="214" spans="1:18" s="4" customFormat="1" ht="28.8" x14ac:dyDescent="0.3">
      <c r="A214" s="24">
        <v>212</v>
      </c>
      <c r="B214" s="12">
        <v>39187</v>
      </c>
      <c r="C214" s="3">
        <v>0.87291666666666667</v>
      </c>
      <c r="D214" s="1" t="s">
        <v>243</v>
      </c>
      <c r="E214" s="1" t="s">
        <v>244</v>
      </c>
      <c r="F214" s="1">
        <v>20</v>
      </c>
      <c r="G214" s="1" t="s">
        <v>16</v>
      </c>
      <c r="H214" s="1" t="s">
        <v>245</v>
      </c>
      <c r="I214" s="1">
        <v>65410081</v>
      </c>
      <c r="J214" s="1" t="s">
        <v>680</v>
      </c>
      <c r="K214" s="1" t="s">
        <v>19</v>
      </c>
      <c r="L214" s="12">
        <v>39187</v>
      </c>
      <c r="M214" s="3">
        <v>0.87291666666666667</v>
      </c>
      <c r="N214" s="1" t="s">
        <v>367</v>
      </c>
      <c r="O214" s="1" t="s">
        <v>674</v>
      </c>
      <c r="P214" s="2">
        <v>39188</v>
      </c>
      <c r="Q214" s="3">
        <v>0.59583333333333333</v>
      </c>
      <c r="R214" s="1" t="s">
        <v>45</v>
      </c>
    </row>
    <row r="215" spans="1:18" s="4" customFormat="1" ht="28.8" x14ac:dyDescent="0.3">
      <c r="A215" s="24">
        <v>213</v>
      </c>
      <c r="B215" s="12">
        <v>39188</v>
      </c>
      <c r="C215" s="3">
        <v>0.58333333333333337</v>
      </c>
      <c r="D215" s="1" t="s">
        <v>56</v>
      </c>
      <c r="E215" s="1" t="s">
        <v>57</v>
      </c>
      <c r="F215" s="1">
        <v>2</v>
      </c>
      <c r="G215" s="1" t="s">
        <v>16</v>
      </c>
      <c r="H215" s="1" t="s">
        <v>135</v>
      </c>
      <c r="I215" s="1">
        <v>65432830</v>
      </c>
      <c r="J215" s="1" t="s">
        <v>385</v>
      </c>
      <c r="K215" s="1" t="s">
        <v>19</v>
      </c>
      <c r="L215" s="12">
        <v>39187</v>
      </c>
      <c r="M215" s="3">
        <v>0.90694444444444444</v>
      </c>
      <c r="N215" s="1" t="s">
        <v>675</v>
      </c>
      <c r="O215" s="1" t="s">
        <v>676</v>
      </c>
      <c r="P215" s="2">
        <v>39188</v>
      </c>
      <c r="Q215" s="3">
        <v>0.59513888888888888</v>
      </c>
      <c r="R215" s="1" t="s">
        <v>1812</v>
      </c>
    </row>
    <row r="216" spans="1:18" s="4" customFormat="1" ht="43.2" x14ac:dyDescent="0.3">
      <c r="A216" s="24">
        <v>215</v>
      </c>
      <c r="B216" s="12">
        <v>39211</v>
      </c>
      <c r="C216" s="3">
        <v>0.60416666666666663</v>
      </c>
      <c r="D216" s="1" t="s">
        <v>609</v>
      </c>
      <c r="E216" s="1" t="s">
        <v>610</v>
      </c>
      <c r="F216" s="1">
        <v>5</v>
      </c>
      <c r="G216" s="1" t="s">
        <v>611</v>
      </c>
      <c r="H216" s="1" t="s">
        <v>612</v>
      </c>
      <c r="I216" s="1">
        <v>434555704</v>
      </c>
      <c r="J216" s="1" t="s">
        <v>677</v>
      </c>
      <c r="K216" s="1" t="s">
        <v>19</v>
      </c>
      <c r="L216" s="12">
        <v>39211</v>
      </c>
      <c r="M216" s="3">
        <v>0.58263888888888893</v>
      </c>
      <c r="N216" s="1" t="s">
        <v>678</v>
      </c>
      <c r="O216" s="1" t="s">
        <v>1813</v>
      </c>
      <c r="P216" s="2">
        <v>39211</v>
      </c>
      <c r="Q216" s="3">
        <v>0.60416666666666663</v>
      </c>
      <c r="R216" s="1" t="s">
        <v>679</v>
      </c>
    </row>
    <row r="217" spans="1:18" s="4" customFormat="1" ht="28.8" x14ac:dyDescent="0.3">
      <c r="A217" s="24">
        <v>216</v>
      </c>
      <c r="B217" s="12">
        <v>39212</v>
      </c>
      <c r="C217" s="3">
        <v>0.44930555555555557</v>
      </c>
      <c r="D217" s="1" t="s">
        <v>609</v>
      </c>
      <c r="E217" s="1" t="s">
        <v>610</v>
      </c>
      <c r="F217" s="1">
        <v>5</v>
      </c>
      <c r="G217" s="1" t="s">
        <v>611</v>
      </c>
      <c r="H217" s="1" t="s">
        <v>612</v>
      </c>
      <c r="I217" s="1">
        <v>434555704</v>
      </c>
      <c r="J217" s="1" t="s">
        <v>680</v>
      </c>
      <c r="K217" s="1" t="s">
        <v>19</v>
      </c>
      <c r="L217" s="12">
        <v>39212</v>
      </c>
      <c r="M217" s="3">
        <v>0.44930555555555557</v>
      </c>
      <c r="N217" s="1" t="s">
        <v>681</v>
      </c>
      <c r="O217" s="1" t="s">
        <v>170</v>
      </c>
      <c r="P217" s="2">
        <v>39212</v>
      </c>
      <c r="Q217" s="3">
        <v>0.59652777777777777</v>
      </c>
      <c r="R217" s="1" t="s">
        <v>682</v>
      </c>
    </row>
    <row r="218" spans="1:18" s="4" customFormat="1" ht="45" customHeight="1" x14ac:dyDescent="0.3">
      <c r="A218" s="24">
        <v>217</v>
      </c>
      <c r="B218" s="12">
        <v>39238</v>
      </c>
      <c r="C218" s="3">
        <v>0.625</v>
      </c>
      <c r="D218" s="1" t="s">
        <v>206</v>
      </c>
      <c r="E218" s="1" t="s">
        <v>207</v>
      </c>
      <c r="F218" s="1">
        <v>10</v>
      </c>
      <c r="G218" s="1" t="s">
        <v>16</v>
      </c>
      <c r="H218" s="1" t="s">
        <v>311</v>
      </c>
      <c r="I218" s="1">
        <v>65413941</v>
      </c>
      <c r="J218" s="1" t="s">
        <v>683</v>
      </c>
      <c r="K218" s="1" t="s">
        <v>35</v>
      </c>
      <c r="L218" s="12">
        <v>39238</v>
      </c>
      <c r="M218" s="3">
        <v>8.3333333333333329E-2</v>
      </c>
      <c r="N218" s="1" t="s">
        <v>684</v>
      </c>
      <c r="O218" s="1" t="s">
        <v>685</v>
      </c>
      <c r="P218" s="2">
        <v>39239</v>
      </c>
      <c r="Q218" s="3">
        <v>0.74305555555555558</v>
      </c>
      <c r="R218" s="1" t="s">
        <v>1814</v>
      </c>
    </row>
    <row r="219" spans="1:18" s="4" customFormat="1" ht="30" customHeight="1" x14ac:dyDescent="0.3">
      <c r="A219" s="24">
        <v>218</v>
      </c>
      <c r="B219" s="12">
        <v>39239</v>
      </c>
      <c r="C219" s="3">
        <v>0.96666666666666667</v>
      </c>
      <c r="D219" s="1" t="s">
        <v>71</v>
      </c>
      <c r="E219" s="1" t="s">
        <v>24</v>
      </c>
      <c r="F219" s="1">
        <v>3</v>
      </c>
      <c r="G219" s="1" t="s">
        <v>16</v>
      </c>
      <c r="H219" s="1" t="s">
        <v>920</v>
      </c>
      <c r="I219" s="1">
        <v>65412978</v>
      </c>
      <c r="J219" s="1" t="s">
        <v>686</v>
      </c>
      <c r="K219" s="1" t="s">
        <v>35</v>
      </c>
      <c r="L219" s="12">
        <v>39239</v>
      </c>
      <c r="M219" s="3">
        <v>0.96666666666666667</v>
      </c>
      <c r="N219" s="1" t="s">
        <v>371</v>
      </c>
      <c r="O219" s="1" t="s">
        <v>687</v>
      </c>
      <c r="P219" s="5"/>
      <c r="Q219" s="6"/>
      <c r="R219" s="1" t="s">
        <v>688</v>
      </c>
    </row>
    <row r="220" spans="1:18" s="4" customFormat="1" ht="60" customHeight="1" x14ac:dyDescent="0.3">
      <c r="A220" s="24">
        <v>219</v>
      </c>
      <c r="B220" s="12">
        <v>39248</v>
      </c>
      <c r="C220" s="3">
        <v>0.10416666666666667</v>
      </c>
      <c r="D220" s="1" t="s">
        <v>127</v>
      </c>
      <c r="E220" s="1" t="s">
        <v>57</v>
      </c>
      <c r="F220" s="1">
        <v>2</v>
      </c>
      <c r="G220" s="1" t="s">
        <v>16</v>
      </c>
      <c r="H220" s="1" t="s">
        <v>135</v>
      </c>
      <c r="I220" s="1">
        <v>65432830</v>
      </c>
      <c r="J220" s="1" t="s">
        <v>689</v>
      </c>
      <c r="K220" s="1" t="s">
        <v>35</v>
      </c>
      <c r="L220" s="12">
        <v>39248</v>
      </c>
      <c r="M220" s="3">
        <v>0.10416666666666667</v>
      </c>
      <c r="N220" s="1" t="s">
        <v>371</v>
      </c>
      <c r="O220" s="1" t="s">
        <v>690</v>
      </c>
      <c r="P220" s="2">
        <v>39248</v>
      </c>
      <c r="Q220" s="3">
        <v>0.46875</v>
      </c>
      <c r="R220" s="1" t="s">
        <v>691</v>
      </c>
    </row>
    <row r="221" spans="1:18" s="4" customFormat="1" ht="28.8" x14ac:dyDescent="0.3">
      <c r="A221" s="24">
        <v>220</v>
      </c>
      <c r="B221" s="12">
        <v>39248</v>
      </c>
      <c r="C221" s="3">
        <v>0.42638888888888887</v>
      </c>
      <c r="D221" s="1" t="s">
        <v>609</v>
      </c>
      <c r="E221" s="1" t="s">
        <v>610</v>
      </c>
      <c r="F221" s="1">
        <v>5</v>
      </c>
      <c r="G221" s="1" t="s">
        <v>16</v>
      </c>
      <c r="H221" s="1" t="s">
        <v>751</v>
      </c>
      <c r="I221" s="1">
        <v>434555704</v>
      </c>
      <c r="J221" s="1" t="s">
        <v>692</v>
      </c>
      <c r="K221" s="1" t="s">
        <v>19</v>
      </c>
      <c r="L221" s="12">
        <v>39248</v>
      </c>
      <c r="M221" s="3">
        <v>8.3333333333333329E-2</v>
      </c>
      <c r="N221" s="1" t="s">
        <v>693</v>
      </c>
      <c r="O221" s="1" t="s">
        <v>170</v>
      </c>
      <c r="P221" s="2">
        <v>39248</v>
      </c>
      <c r="Q221" s="3">
        <v>0.52083333333333337</v>
      </c>
      <c r="R221" s="1" t="s">
        <v>1815</v>
      </c>
    </row>
    <row r="222" spans="1:18" s="4" customFormat="1" ht="28.8" x14ac:dyDescent="0.3">
      <c r="A222" s="24">
        <v>221</v>
      </c>
      <c r="B222" s="12">
        <v>39249</v>
      </c>
      <c r="C222" s="3">
        <v>0.79583333333333328</v>
      </c>
      <c r="D222" s="1" t="s">
        <v>609</v>
      </c>
      <c r="E222" s="1" t="s">
        <v>610</v>
      </c>
      <c r="F222" s="1">
        <v>5</v>
      </c>
      <c r="G222" s="1" t="s">
        <v>16</v>
      </c>
      <c r="H222" s="1" t="s">
        <v>751</v>
      </c>
      <c r="I222" s="1">
        <v>434555704</v>
      </c>
      <c r="J222" s="1" t="s">
        <v>1816</v>
      </c>
      <c r="K222" s="1" t="s">
        <v>19</v>
      </c>
      <c r="L222" s="12">
        <v>39249</v>
      </c>
      <c r="M222" s="3">
        <v>0.79583333333333328</v>
      </c>
      <c r="N222" s="1" t="s">
        <v>694</v>
      </c>
      <c r="O222" s="1" t="s">
        <v>170</v>
      </c>
      <c r="P222" s="2">
        <v>39251</v>
      </c>
      <c r="Q222" s="3">
        <v>0.6875</v>
      </c>
      <c r="R222" s="1" t="s">
        <v>45</v>
      </c>
    </row>
    <row r="223" spans="1:18" s="4" customFormat="1" ht="43.2" x14ac:dyDescent="0.3">
      <c r="A223" s="24">
        <v>222</v>
      </c>
      <c r="B223" s="12">
        <v>39271</v>
      </c>
      <c r="C223" s="3">
        <v>0.67291666666666672</v>
      </c>
      <c r="D223" s="1" t="s">
        <v>56</v>
      </c>
      <c r="E223" s="1" t="s">
        <v>57</v>
      </c>
      <c r="F223" s="1">
        <v>2</v>
      </c>
      <c r="G223" s="1" t="s">
        <v>16</v>
      </c>
      <c r="H223" s="1" t="s">
        <v>135</v>
      </c>
      <c r="I223" s="1">
        <v>65432830</v>
      </c>
      <c r="J223" s="1" t="s">
        <v>561</v>
      </c>
      <c r="K223" s="1" t="s">
        <v>19</v>
      </c>
      <c r="L223" s="12">
        <v>39271</v>
      </c>
      <c r="M223" s="3">
        <v>0.625</v>
      </c>
      <c r="N223" s="1" t="s">
        <v>695</v>
      </c>
      <c r="O223" s="1" t="s">
        <v>170</v>
      </c>
      <c r="P223" s="2">
        <v>39272</v>
      </c>
      <c r="Q223" s="3">
        <v>0.36805555555555558</v>
      </c>
      <c r="R223" s="1" t="s">
        <v>696</v>
      </c>
    </row>
    <row r="224" spans="1:18" s="4" customFormat="1" ht="30" customHeight="1" x14ac:dyDescent="0.3">
      <c r="A224" s="24">
        <v>223</v>
      </c>
      <c r="B224" s="12">
        <v>39282</v>
      </c>
      <c r="C224" s="3">
        <v>0.125</v>
      </c>
      <c r="D224" s="1" t="s">
        <v>56</v>
      </c>
      <c r="E224" s="1" t="s">
        <v>57</v>
      </c>
      <c r="F224" s="1">
        <v>2</v>
      </c>
      <c r="G224" s="1" t="s">
        <v>16</v>
      </c>
      <c r="H224" s="1" t="s">
        <v>135</v>
      </c>
      <c r="I224" s="1">
        <v>65432830</v>
      </c>
      <c r="J224" s="1" t="s">
        <v>420</v>
      </c>
      <c r="K224" s="1" t="s">
        <v>35</v>
      </c>
      <c r="L224" s="12">
        <v>39282</v>
      </c>
      <c r="M224" s="3">
        <v>0.125</v>
      </c>
      <c r="N224" s="1" t="s">
        <v>371</v>
      </c>
      <c r="O224" s="1" t="s">
        <v>697</v>
      </c>
      <c r="P224" s="2">
        <v>39283</v>
      </c>
      <c r="Q224" s="3">
        <v>0.6875</v>
      </c>
      <c r="R224" s="1" t="s">
        <v>45</v>
      </c>
    </row>
    <row r="225" spans="1:18" s="4" customFormat="1" ht="28.8" x14ac:dyDescent="0.3">
      <c r="A225" s="24">
        <v>226</v>
      </c>
      <c r="B225" s="12">
        <v>39283</v>
      </c>
      <c r="C225" s="3">
        <v>0.50208333333333333</v>
      </c>
      <c r="D225" s="1" t="s">
        <v>129</v>
      </c>
      <c r="E225" s="1" t="s">
        <v>129</v>
      </c>
      <c r="F225" s="1">
        <v>1</v>
      </c>
      <c r="G225" s="1" t="s">
        <v>16</v>
      </c>
      <c r="H225" s="1" t="s">
        <v>45</v>
      </c>
      <c r="I225" s="1">
        <v>0</v>
      </c>
      <c r="J225" s="1" t="s">
        <v>706</v>
      </c>
      <c r="K225" s="1" t="s">
        <v>19</v>
      </c>
      <c r="L225" s="12">
        <v>39283</v>
      </c>
      <c r="M225" s="3">
        <v>0.50208333333333333</v>
      </c>
      <c r="N225" s="1" t="s">
        <v>707</v>
      </c>
      <c r="O225" s="1" t="s">
        <v>170</v>
      </c>
      <c r="P225" s="18"/>
      <c r="Q225" s="16"/>
      <c r="R225" s="1" t="s">
        <v>45</v>
      </c>
    </row>
    <row r="226" spans="1:18" s="4" customFormat="1" ht="28.8" x14ac:dyDescent="0.3">
      <c r="A226" s="24">
        <v>227</v>
      </c>
      <c r="B226" s="12">
        <v>39283</v>
      </c>
      <c r="C226" s="3">
        <v>0.66805555555555551</v>
      </c>
      <c r="D226" s="1" t="s">
        <v>56</v>
      </c>
      <c r="E226" s="1" t="s">
        <v>57</v>
      </c>
      <c r="F226" s="1">
        <v>2</v>
      </c>
      <c r="G226" s="1" t="s">
        <v>16</v>
      </c>
      <c r="H226" s="1" t="s">
        <v>135</v>
      </c>
      <c r="I226" s="1">
        <v>65432830</v>
      </c>
      <c r="J226" s="1" t="s">
        <v>708</v>
      </c>
      <c r="K226" s="1" t="s">
        <v>19</v>
      </c>
      <c r="L226" s="12">
        <v>39283</v>
      </c>
      <c r="M226" s="3">
        <v>0.66805555555555551</v>
      </c>
      <c r="N226" s="1" t="s">
        <v>709</v>
      </c>
      <c r="O226" s="1" t="s">
        <v>170</v>
      </c>
      <c r="P226" s="2">
        <v>39283</v>
      </c>
      <c r="Q226" s="3">
        <v>0.6875</v>
      </c>
      <c r="R226" s="1" t="s">
        <v>45</v>
      </c>
    </row>
    <row r="227" spans="1:18" s="4" customFormat="1" ht="28.8" x14ac:dyDescent="0.3">
      <c r="A227" s="24">
        <v>224</v>
      </c>
      <c r="B227" s="12">
        <v>39283</v>
      </c>
      <c r="C227" s="3">
        <v>0.52430555555555558</v>
      </c>
      <c r="D227" s="1" t="s">
        <v>698</v>
      </c>
      <c r="E227" s="1" t="s">
        <v>699</v>
      </c>
      <c r="F227" s="1">
        <v>64</v>
      </c>
      <c r="G227" s="1" t="s">
        <v>16</v>
      </c>
      <c r="H227" s="1" t="s">
        <v>700</v>
      </c>
      <c r="I227" s="1">
        <v>408617783</v>
      </c>
      <c r="J227" s="1" t="s">
        <v>1817</v>
      </c>
      <c r="K227" s="1" t="s">
        <v>19</v>
      </c>
      <c r="L227" s="12">
        <v>39283</v>
      </c>
      <c r="M227" s="3">
        <v>0.375</v>
      </c>
      <c r="N227" s="1" t="s">
        <v>701</v>
      </c>
      <c r="O227" s="1" t="s">
        <v>170</v>
      </c>
      <c r="P227" s="19">
        <v>39286</v>
      </c>
      <c r="Q227" s="17">
        <v>0.41666666666666669</v>
      </c>
      <c r="R227" s="1" t="s">
        <v>45</v>
      </c>
    </row>
    <row r="228" spans="1:18" s="4" customFormat="1" ht="30" customHeight="1" x14ac:dyDescent="0.3">
      <c r="A228" s="24">
        <v>225</v>
      </c>
      <c r="B228" s="12">
        <v>39286</v>
      </c>
      <c r="C228" s="3">
        <v>0.35486111111111113</v>
      </c>
      <c r="D228" s="1" t="s">
        <v>702</v>
      </c>
      <c r="E228" s="1" t="s">
        <v>703</v>
      </c>
      <c r="F228" s="1">
        <v>44</v>
      </c>
      <c r="G228" s="1" t="s">
        <v>1320</v>
      </c>
      <c r="H228" s="1" t="s">
        <v>704</v>
      </c>
      <c r="I228" s="1">
        <v>409907843</v>
      </c>
      <c r="J228" s="1" t="s">
        <v>705</v>
      </c>
      <c r="K228" s="1" t="s">
        <v>494</v>
      </c>
      <c r="L228" s="12">
        <v>39283</v>
      </c>
      <c r="M228" s="3">
        <v>0.39374999999999999</v>
      </c>
      <c r="N228" s="1" t="s">
        <v>678</v>
      </c>
      <c r="O228" s="1" t="s">
        <v>170</v>
      </c>
      <c r="P228" s="2">
        <v>39286</v>
      </c>
      <c r="Q228" s="3">
        <v>0.44444444444444442</v>
      </c>
      <c r="R228" s="1" t="s">
        <v>45</v>
      </c>
    </row>
    <row r="229" spans="1:18" s="4" customFormat="1" ht="30" customHeight="1" x14ac:dyDescent="0.3">
      <c r="A229" s="24">
        <v>228</v>
      </c>
      <c r="B229" s="12">
        <v>39287</v>
      </c>
      <c r="C229" s="3">
        <v>0.94027777777777777</v>
      </c>
      <c r="D229" s="1" t="s">
        <v>56</v>
      </c>
      <c r="E229" s="1" t="s">
        <v>57</v>
      </c>
      <c r="F229" s="1">
        <v>2</v>
      </c>
      <c r="G229" s="1" t="s">
        <v>16</v>
      </c>
      <c r="H229" s="1" t="s">
        <v>135</v>
      </c>
      <c r="I229" s="1">
        <v>65432830</v>
      </c>
      <c r="J229" s="1" t="s">
        <v>710</v>
      </c>
      <c r="K229" s="1" t="s">
        <v>35</v>
      </c>
      <c r="L229" s="12">
        <v>39287</v>
      </c>
      <c r="M229" s="3">
        <v>0.94027777777777777</v>
      </c>
      <c r="N229" s="1" t="s">
        <v>371</v>
      </c>
      <c r="O229" s="1" t="s">
        <v>602</v>
      </c>
      <c r="P229" s="2">
        <v>39288</v>
      </c>
      <c r="Q229" s="3">
        <v>0.46875</v>
      </c>
      <c r="R229" s="1" t="s">
        <v>45</v>
      </c>
    </row>
    <row r="230" spans="1:18" s="4" customFormat="1" ht="28.8" x14ac:dyDescent="0.3">
      <c r="A230" s="24">
        <v>229</v>
      </c>
      <c r="B230" s="12">
        <v>39288</v>
      </c>
      <c r="C230" s="3">
        <v>8.4027777777777785E-2</v>
      </c>
      <c r="D230" s="1" t="s">
        <v>609</v>
      </c>
      <c r="E230" s="1" t="s">
        <v>610</v>
      </c>
      <c r="F230" s="1">
        <v>5</v>
      </c>
      <c r="G230" s="1" t="s">
        <v>16</v>
      </c>
      <c r="H230" s="1" t="s">
        <v>751</v>
      </c>
      <c r="I230" s="1">
        <v>434555704</v>
      </c>
      <c r="J230" s="1" t="s">
        <v>711</v>
      </c>
      <c r="K230" s="1" t="s">
        <v>19</v>
      </c>
      <c r="L230" s="12">
        <v>39288</v>
      </c>
      <c r="M230" s="3">
        <v>0.58402777777777781</v>
      </c>
      <c r="N230" s="1" t="s">
        <v>668</v>
      </c>
      <c r="O230" s="1" t="s">
        <v>170</v>
      </c>
      <c r="P230" s="2">
        <v>39288</v>
      </c>
      <c r="Q230" s="3">
        <v>0.64583333333333337</v>
      </c>
      <c r="R230" s="1" t="s">
        <v>45</v>
      </c>
    </row>
    <row r="231" spans="1:18" s="4" customFormat="1" ht="45" customHeight="1" x14ac:dyDescent="0.3">
      <c r="A231" s="24">
        <v>230</v>
      </c>
      <c r="B231" s="12">
        <v>39308</v>
      </c>
      <c r="C231" s="3">
        <v>0.91666666666666663</v>
      </c>
      <c r="D231" s="1" t="s">
        <v>56</v>
      </c>
      <c r="E231" s="1" t="s">
        <v>57</v>
      </c>
      <c r="F231" s="1">
        <v>2</v>
      </c>
      <c r="G231" s="1" t="s">
        <v>16</v>
      </c>
      <c r="H231" s="1" t="s">
        <v>135</v>
      </c>
      <c r="I231" s="1">
        <v>65432830</v>
      </c>
      <c r="J231" s="1" t="s">
        <v>712</v>
      </c>
      <c r="K231" s="1" t="s">
        <v>35</v>
      </c>
      <c r="L231" s="12">
        <v>39308</v>
      </c>
      <c r="M231" s="3">
        <v>0.91666666666666663</v>
      </c>
      <c r="N231" s="1" t="s">
        <v>371</v>
      </c>
      <c r="O231" s="1" t="s">
        <v>602</v>
      </c>
      <c r="P231" s="5"/>
      <c r="Q231" s="6"/>
      <c r="R231" s="1" t="s">
        <v>713</v>
      </c>
    </row>
    <row r="232" spans="1:18" s="4" customFormat="1" ht="30" customHeight="1" x14ac:dyDescent="0.3">
      <c r="A232" s="24">
        <v>231</v>
      </c>
      <c r="B232" s="12">
        <v>39316</v>
      </c>
      <c r="C232" s="3">
        <v>0.9375</v>
      </c>
      <c r="D232" s="1" t="s">
        <v>56</v>
      </c>
      <c r="E232" s="1" t="s">
        <v>57</v>
      </c>
      <c r="F232" s="1">
        <v>2</v>
      </c>
      <c r="G232" s="1" t="s">
        <v>16</v>
      </c>
      <c r="H232" s="1" t="s">
        <v>135</v>
      </c>
      <c r="I232" s="1">
        <v>65432830</v>
      </c>
      <c r="J232" s="1" t="s">
        <v>714</v>
      </c>
      <c r="K232" s="1" t="s">
        <v>35</v>
      </c>
      <c r="L232" s="12">
        <v>39316</v>
      </c>
      <c r="M232" s="3">
        <v>0.9375</v>
      </c>
      <c r="N232" s="1" t="s">
        <v>371</v>
      </c>
      <c r="O232" s="1" t="s">
        <v>170</v>
      </c>
      <c r="P232" s="5"/>
      <c r="Q232" s="6"/>
      <c r="R232" s="1" t="s">
        <v>1818</v>
      </c>
    </row>
    <row r="233" spans="1:18" s="4" customFormat="1" ht="30" customHeight="1" x14ac:dyDescent="0.3">
      <c r="A233" s="24">
        <v>232</v>
      </c>
      <c r="B233" s="12">
        <v>39321</v>
      </c>
      <c r="C233" s="3">
        <v>0.92708333333333337</v>
      </c>
      <c r="D233" s="1" t="s">
        <v>127</v>
      </c>
      <c r="E233" s="1" t="s">
        <v>57</v>
      </c>
      <c r="F233" s="1">
        <v>2</v>
      </c>
      <c r="G233" s="1" t="s">
        <v>16</v>
      </c>
      <c r="H233" s="1" t="s">
        <v>135</v>
      </c>
      <c r="I233" s="1">
        <v>65432830</v>
      </c>
      <c r="J233" s="1" t="s">
        <v>715</v>
      </c>
      <c r="K233" s="1" t="s">
        <v>35</v>
      </c>
      <c r="L233" s="12">
        <v>39321</v>
      </c>
      <c r="M233" s="3">
        <v>0.92708333333333337</v>
      </c>
      <c r="N233" s="1" t="s">
        <v>371</v>
      </c>
      <c r="O233" s="1" t="s">
        <v>602</v>
      </c>
      <c r="P233" s="5"/>
      <c r="Q233" s="6"/>
      <c r="R233" s="1" t="s">
        <v>716</v>
      </c>
    </row>
    <row r="234" spans="1:18" s="4" customFormat="1" ht="30" customHeight="1" x14ac:dyDescent="0.3">
      <c r="A234" s="24">
        <v>233</v>
      </c>
      <c r="B234" s="12">
        <v>39322</v>
      </c>
      <c r="C234" s="3">
        <v>0.92361111111111116</v>
      </c>
      <c r="D234" s="1" t="s">
        <v>56</v>
      </c>
      <c r="E234" s="1" t="s">
        <v>57</v>
      </c>
      <c r="F234" s="1">
        <v>2</v>
      </c>
      <c r="G234" s="1" t="s">
        <v>16</v>
      </c>
      <c r="H234" s="1" t="s">
        <v>135</v>
      </c>
      <c r="I234" s="1">
        <v>65432830</v>
      </c>
      <c r="J234" s="1" t="s">
        <v>420</v>
      </c>
      <c r="K234" s="1" t="s">
        <v>35</v>
      </c>
      <c r="L234" s="12">
        <v>39322</v>
      </c>
      <c r="M234" s="3">
        <v>0.92361111111111116</v>
      </c>
      <c r="N234" s="1" t="s">
        <v>371</v>
      </c>
      <c r="O234" s="1" t="s">
        <v>717</v>
      </c>
      <c r="P234" s="5"/>
      <c r="Q234" s="6"/>
      <c r="R234" s="1" t="s">
        <v>45</v>
      </c>
    </row>
    <row r="235" spans="1:18" s="4" customFormat="1" ht="30" customHeight="1" x14ac:dyDescent="0.3">
      <c r="A235" s="24">
        <v>234</v>
      </c>
      <c r="B235" s="12">
        <v>39323</v>
      </c>
      <c r="C235" s="3">
        <v>0.15972222222222221</v>
      </c>
      <c r="D235" s="1" t="s">
        <v>56</v>
      </c>
      <c r="E235" s="1" t="s">
        <v>57</v>
      </c>
      <c r="F235" s="1">
        <v>2</v>
      </c>
      <c r="G235" s="1" t="s">
        <v>16</v>
      </c>
      <c r="H235" s="1" t="s">
        <v>135</v>
      </c>
      <c r="I235" s="1">
        <v>65432830</v>
      </c>
      <c r="J235" s="1" t="s">
        <v>718</v>
      </c>
      <c r="K235" s="1" t="s">
        <v>35</v>
      </c>
      <c r="L235" s="12">
        <v>39323</v>
      </c>
      <c r="M235" s="3">
        <v>0.15972222222222221</v>
      </c>
      <c r="N235" s="1" t="s">
        <v>719</v>
      </c>
      <c r="O235" s="1" t="s">
        <v>720</v>
      </c>
      <c r="P235" s="5"/>
      <c r="Q235" s="6"/>
      <c r="R235" s="1" t="s">
        <v>1819</v>
      </c>
    </row>
    <row r="236" spans="1:18" s="4" customFormat="1" ht="45" customHeight="1" x14ac:dyDescent="0.3">
      <c r="A236" s="24">
        <v>235</v>
      </c>
      <c r="B236" s="12">
        <v>39324</v>
      </c>
      <c r="C236" s="3">
        <v>0.91666666666666663</v>
      </c>
      <c r="D236" s="1" t="s">
        <v>127</v>
      </c>
      <c r="E236" s="1" t="s">
        <v>57</v>
      </c>
      <c r="F236" s="1">
        <v>2</v>
      </c>
      <c r="G236" s="1" t="s">
        <v>16</v>
      </c>
      <c r="H236" s="1" t="s">
        <v>135</v>
      </c>
      <c r="I236" s="1">
        <v>65432830</v>
      </c>
      <c r="J236" s="1" t="s">
        <v>721</v>
      </c>
      <c r="K236" s="1" t="s">
        <v>35</v>
      </c>
      <c r="L236" s="12">
        <v>39324</v>
      </c>
      <c r="M236" s="3">
        <v>0.91666666666666663</v>
      </c>
      <c r="N236" s="1" t="s">
        <v>367</v>
      </c>
      <c r="O236" s="1" t="s">
        <v>1820</v>
      </c>
      <c r="P236" s="2">
        <v>39325</v>
      </c>
      <c r="Q236" s="6"/>
      <c r="R236" s="1" t="s">
        <v>45</v>
      </c>
    </row>
    <row r="237" spans="1:18" s="4" customFormat="1" ht="30" customHeight="1" x14ac:dyDescent="0.3">
      <c r="A237" s="24">
        <v>236</v>
      </c>
      <c r="B237" s="12">
        <v>39329</v>
      </c>
      <c r="C237" s="3">
        <v>0.63888888888888884</v>
      </c>
      <c r="D237" s="1" t="s">
        <v>201</v>
      </c>
      <c r="E237" s="1" t="s">
        <v>67</v>
      </c>
      <c r="F237" s="1">
        <v>9</v>
      </c>
      <c r="G237" s="1" t="s">
        <v>16</v>
      </c>
      <c r="H237" s="1" t="s">
        <v>911</v>
      </c>
      <c r="I237" s="1">
        <v>65432815</v>
      </c>
      <c r="J237" s="1" t="s">
        <v>722</v>
      </c>
      <c r="K237" s="1" t="s">
        <v>49</v>
      </c>
      <c r="L237" s="12">
        <v>39329</v>
      </c>
      <c r="M237" s="3">
        <v>0.63541666666666663</v>
      </c>
      <c r="N237" s="1" t="s">
        <v>723</v>
      </c>
      <c r="O237" s="1" t="s">
        <v>724</v>
      </c>
      <c r="P237" s="5"/>
      <c r="Q237" s="6"/>
      <c r="R237" s="1" t="s">
        <v>45</v>
      </c>
    </row>
    <row r="238" spans="1:18" s="4" customFormat="1" ht="30" customHeight="1" x14ac:dyDescent="0.3">
      <c r="A238" s="24">
        <v>237</v>
      </c>
      <c r="B238" s="12">
        <v>39329</v>
      </c>
      <c r="C238" s="3">
        <v>0.63749999999999996</v>
      </c>
      <c r="D238" s="1" t="s">
        <v>23</v>
      </c>
      <c r="E238" s="1" t="s">
        <v>24</v>
      </c>
      <c r="F238" s="1">
        <v>3</v>
      </c>
      <c r="G238" s="1" t="s">
        <v>16</v>
      </c>
      <c r="H238" s="1" t="s">
        <v>920</v>
      </c>
      <c r="I238" s="1">
        <v>65412978</v>
      </c>
      <c r="J238" s="1" t="s">
        <v>725</v>
      </c>
      <c r="K238" s="1" t="s">
        <v>49</v>
      </c>
      <c r="L238" s="12">
        <v>39329</v>
      </c>
      <c r="M238" s="3">
        <v>0.63472222222222219</v>
      </c>
      <c r="N238" s="1" t="s">
        <v>371</v>
      </c>
      <c r="O238" s="1" t="s">
        <v>1821</v>
      </c>
      <c r="P238" s="5"/>
      <c r="Q238" s="6"/>
      <c r="R238" s="1" t="s">
        <v>726</v>
      </c>
    </row>
    <row r="239" spans="1:18" s="4" customFormat="1" ht="45" customHeight="1" x14ac:dyDescent="0.3">
      <c r="A239" s="24">
        <v>239</v>
      </c>
      <c r="B239" s="12">
        <v>39336</v>
      </c>
      <c r="C239" s="3">
        <v>0.78472222222222221</v>
      </c>
      <c r="D239" s="1" t="s">
        <v>727</v>
      </c>
      <c r="E239" s="1" t="s">
        <v>728</v>
      </c>
      <c r="F239" s="1">
        <v>42</v>
      </c>
      <c r="G239" s="1" t="s">
        <v>45</v>
      </c>
      <c r="H239" s="1" t="s">
        <v>45</v>
      </c>
      <c r="I239" s="1">
        <v>0</v>
      </c>
      <c r="J239" s="1" t="s">
        <v>729</v>
      </c>
      <c r="K239" s="1" t="s">
        <v>730</v>
      </c>
      <c r="L239" s="12">
        <v>39336</v>
      </c>
      <c r="M239" s="3">
        <v>0.78472222222222221</v>
      </c>
      <c r="N239" s="1" t="s">
        <v>367</v>
      </c>
      <c r="O239" s="1" t="s">
        <v>731</v>
      </c>
      <c r="P239" s="5"/>
      <c r="Q239" s="6"/>
      <c r="R239" s="1" t="s">
        <v>45</v>
      </c>
    </row>
    <row r="240" spans="1:18" s="4" customFormat="1" ht="30" customHeight="1" x14ac:dyDescent="0.3">
      <c r="A240" s="24">
        <v>238</v>
      </c>
      <c r="B240" s="12">
        <v>39338</v>
      </c>
      <c r="C240" s="3">
        <v>8.3333333333333329E-2</v>
      </c>
      <c r="D240" s="1" t="s">
        <v>127</v>
      </c>
      <c r="E240" s="1" t="s">
        <v>57</v>
      </c>
      <c r="F240" s="1">
        <v>2</v>
      </c>
      <c r="G240" s="1" t="s">
        <v>16</v>
      </c>
      <c r="H240" s="1" t="s">
        <v>135</v>
      </c>
      <c r="I240" s="1">
        <v>65432830</v>
      </c>
      <c r="J240" s="1" t="s">
        <v>732</v>
      </c>
      <c r="K240" s="1" t="s">
        <v>35</v>
      </c>
      <c r="L240" s="12">
        <v>39338</v>
      </c>
      <c r="M240" s="3">
        <v>8.3333333333333329E-2</v>
      </c>
      <c r="N240" s="1" t="s">
        <v>371</v>
      </c>
      <c r="O240" s="1" t="s">
        <v>602</v>
      </c>
      <c r="P240" s="5"/>
      <c r="Q240" s="6"/>
      <c r="R240" s="1" t="s">
        <v>45</v>
      </c>
    </row>
    <row r="241" spans="1:18" s="4" customFormat="1" ht="30" customHeight="1" x14ac:dyDescent="0.3">
      <c r="A241" s="24">
        <v>240</v>
      </c>
      <c r="B241" s="12">
        <v>39353</v>
      </c>
      <c r="C241" s="3">
        <v>0.30625000000000002</v>
      </c>
      <c r="D241" s="1" t="s">
        <v>127</v>
      </c>
      <c r="E241" s="1" t="s">
        <v>57</v>
      </c>
      <c r="F241" s="1">
        <v>2</v>
      </c>
      <c r="G241" s="1" t="s">
        <v>16</v>
      </c>
      <c r="H241" s="1" t="s">
        <v>135</v>
      </c>
      <c r="I241" s="1">
        <v>65432830</v>
      </c>
      <c r="J241" s="1" t="s">
        <v>733</v>
      </c>
      <c r="K241" s="1" t="s">
        <v>35</v>
      </c>
      <c r="L241" s="12">
        <v>39353</v>
      </c>
      <c r="M241" s="3">
        <v>0.30625000000000002</v>
      </c>
      <c r="N241" s="1" t="s">
        <v>367</v>
      </c>
      <c r="O241" s="1" t="s">
        <v>602</v>
      </c>
      <c r="P241" s="5"/>
      <c r="Q241" s="6"/>
      <c r="R241" s="1" t="s">
        <v>45</v>
      </c>
    </row>
    <row r="242" spans="1:18" s="4" customFormat="1" ht="30" customHeight="1" x14ac:dyDescent="0.3">
      <c r="A242" s="24">
        <v>241</v>
      </c>
      <c r="B242" s="12">
        <v>39355</v>
      </c>
      <c r="C242" s="3">
        <v>0.25</v>
      </c>
      <c r="D242" s="1" t="s">
        <v>56</v>
      </c>
      <c r="E242" s="1" t="s">
        <v>57</v>
      </c>
      <c r="F242" s="1">
        <v>2</v>
      </c>
      <c r="G242" s="1" t="s">
        <v>16</v>
      </c>
      <c r="H242" s="1" t="s">
        <v>135</v>
      </c>
      <c r="I242" s="1">
        <v>65432830</v>
      </c>
      <c r="J242" s="1" t="s">
        <v>734</v>
      </c>
      <c r="K242" s="1" t="s">
        <v>35</v>
      </c>
      <c r="L242" s="12">
        <v>39355</v>
      </c>
      <c r="M242" s="3">
        <v>0.25</v>
      </c>
      <c r="N242" s="1" t="s">
        <v>371</v>
      </c>
      <c r="O242" s="1" t="s">
        <v>602</v>
      </c>
      <c r="P242" s="5"/>
      <c r="Q242" s="6"/>
      <c r="R242" s="1" t="s">
        <v>768</v>
      </c>
    </row>
    <row r="243" spans="1:18" s="4" customFormat="1" ht="30" customHeight="1" x14ac:dyDescent="0.3">
      <c r="A243" s="24">
        <v>242</v>
      </c>
      <c r="B243" s="12">
        <v>39355</v>
      </c>
      <c r="C243" s="3">
        <v>0.21944444444444444</v>
      </c>
      <c r="D243" s="1" t="s">
        <v>735</v>
      </c>
      <c r="E243" s="1" t="s">
        <v>736</v>
      </c>
      <c r="F243" s="1">
        <v>12</v>
      </c>
      <c r="G243" s="1" t="s">
        <v>845</v>
      </c>
      <c r="H243" s="1" t="s">
        <v>850</v>
      </c>
      <c r="I243" s="1">
        <v>65412873</v>
      </c>
      <c r="J243" s="1" t="s">
        <v>1822</v>
      </c>
      <c r="K243" s="1" t="s">
        <v>737</v>
      </c>
      <c r="L243" s="12">
        <v>39355</v>
      </c>
      <c r="M243" s="3">
        <v>0.125</v>
      </c>
      <c r="N243" s="1" t="s">
        <v>367</v>
      </c>
      <c r="O243" s="1" t="s">
        <v>738</v>
      </c>
      <c r="P243" s="5"/>
      <c r="Q243" s="6"/>
      <c r="R243" s="1" t="s">
        <v>45</v>
      </c>
    </row>
    <row r="244" spans="1:18" s="4" customFormat="1" ht="45" customHeight="1" x14ac:dyDescent="0.3">
      <c r="A244" s="24">
        <v>244</v>
      </c>
      <c r="B244" s="12">
        <v>39361</v>
      </c>
      <c r="C244" s="3">
        <v>2.7777777777777776E-2</v>
      </c>
      <c r="D244" s="1" t="s">
        <v>127</v>
      </c>
      <c r="E244" s="1" t="s">
        <v>57</v>
      </c>
      <c r="F244" s="1">
        <v>2</v>
      </c>
      <c r="G244" s="1" t="s">
        <v>16</v>
      </c>
      <c r="H244" s="1" t="s">
        <v>135</v>
      </c>
      <c r="I244" s="1">
        <v>65432830</v>
      </c>
      <c r="J244" s="1" t="s">
        <v>739</v>
      </c>
      <c r="K244" s="1" t="s">
        <v>35</v>
      </c>
      <c r="L244" s="12">
        <v>39361</v>
      </c>
      <c r="M244" s="3">
        <v>2.7777777777777776E-2</v>
      </c>
      <c r="N244" s="1" t="s">
        <v>371</v>
      </c>
      <c r="O244" s="1" t="s">
        <v>602</v>
      </c>
      <c r="P244" s="5"/>
      <c r="Q244" s="6"/>
      <c r="R244" s="1" t="s">
        <v>768</v>
      </c>
    </row>
    <row r="245" spans="1:18" s="4" customFormat="1" ht="30" customHeight="1" x14ac:dyDescent="0.3">
      <c r="A245" s="24">
        <v>243</v>
      </c>
      <c r="B245" s="12">
        <v>39361</v>
      </c>
      <c r="C245" s="3">
        <v>0.3125</v>
      </c>
      <c r="D245" s="1" t="s">
        <v>56</v>
      </c>
      <c r="E245" s="1" t="s">
        <v>57</v>
      </c>
      <c r="F245" s="1">
        <v>2</v>
      </c>
      <c r="G245" s="1" t="s">
        <v>16</v>
      </c>
      <c r="H245" s="1" t="s">
        <v>135</v>
      </c>
      <c r="I245" s="1">
        <v>65432830</v>
      </c>
      <c r="J245" s="1" t="s">
        <v>420</v>
      </c>
      <c r="K245" s="1" t="s">
        <v>35</v>
      </c>
      <c r="L245" s="12">
        <v>39361</v>
      </c>
      <c r="M245" s="3">
        <v>0.3125</v>
      </c>
      <c r="N245" s="1" t="s">
        <v>371</v>
      </c>
      <c r="O245" s="1" t="s">
        <v>602</v>
      </c>
      <c r="P245" s="5"/>
      <c r="Q245" s="6"/>
      <c r="R245" s="1" t="s">
        <v>768</v>
      </c>
    </row>
    <row r="246" spans="1:18" s="4" customFormat="1" ht="30" customHeight="1" x14ac:dyDescent="0.3">
      <c r="A246" s="24">
        <v>245</v>
      </c>
      <c r="B246" s="12">
        <v>39366</v>
      </c>
      <c r="C246" s="3">
        <v>0.54513888888888884</v>
      </c>
      <c r="D246" s="1" t="s">
        <v>150</v>
      </c>
      <c r="E246" s="1" t="s">
        <v>740</v>
      </c>
      <c r="F246" s="1">
        <v>74</v>
      </c>
      <c r="G246" s="1" t="s">
        <v>631</v>
      </c>
      <c r="H246" s="1" t="s">
        <v>741</v>
      </c>
      <c r="I246" s="1">
        <v>417020604</v>
      </c>
      <c r="J246" s="1" t="s">
        <v>742</v>
      </c>
      <c r="K246" s="1" t="s">
        <v>494</v>
      </c>
      <c r="L246" s="12">
        <v>39366</v>
      </c>
      <c r="M246" s="3">
        <v>0.54513888888888884</v>
      </c>
      <c r="N246" s="1" t="s">
        <v>367</v>
      </c>
      <c r="O246" s="1" t="s">
        <v>532</v>
      </c>
      <c r="P246" s="2">
        <v>39366</v>
      </c>
      <c r="Q246" s="3">
        <v>0.55208333333333337</v>
      </c>
      <c r="R246" s="1" t="s">
        <v>45</v>
      </c>
    </row>
    <row r="247" spans="1:18" s="4" customFormat="1" ht="30" customHeight="1" x14ac:dyDescent="0.3">
      <c r="A247" s="24">
        <v>246</v>
      </c>
      <c r="B247" s="12">
        <v>39369</v>
      </c>
      <c r="C247" s="3">
        <v>0.2951388888888889</v>
      </c>
      <c r="D247" s="1" t="s">
        <v>127</v>
      </c>
      <c r="E247" s="1" t="s">
        <v>57</v>
      </c>
      <c r="F247" s="1">
        <v>2</v>
      </c>
      <c r="G247" s="1" t="s">
        <v>16</v>
      </c>
      <c r="H247" s="1" t="s">
        <v>135</v>
      </c>
      <c r="I247" s="1">
        <v>65432830</v>
      </c>
      <c r="J247" s="1" t="s">
        <v>743</v>
      </c>
      <c r="K247" s="1" t="s">
        <v>35</v>
      </c>
      <c r="L247" s="12">
        <v>39369</v>
      </c>
      <c r="M247" s="3">
        <v>0.2951388888888889</v>
      </c>
      <c r="N247" s="1" t="s">
        <v>371</v>
      </c>
      <c r="O247" s="1" t="s">
        <v>602</v>
      </c>
      <c r="P247" s="5"/>
      <c r="Q247" s="6"/>
      <c r="R247" s="1" t="s">
        <v>45</v>
      </c>
    </row>
    <row r="248" spans="1:18" s="4" customFormat="1" ht="30" customHeight="1" x14ac:dyDescent="0.3">
      <c r="A248" s="24">
        <v>247</v>
      </c>
      <c r="B248" s="12">
        <v>39374</v>
      </c>
      <c r="C248" s="3">
        <v>0.9375</v>
      </c>
      <c r="D248" s="1" t="s">
        <v>56</v>
      </c>
      <c r="E248" s="1" t="s">
        <v>57</v>
      </c>
      <c r="F248" s="1">
        <v>2</v>
      </c>
      <c r="G248" s="1" t="s">
        <v>16</v>
      </c>
      <c r="H248" s="1" t="s">
        <v>135</v>
      </c>
      <c r="I248" s="1">
        <v>65432830</v>
      </c>
      <c r="J248" s="1" t="s">
        <v>744</v>
      </c>
      <c r="K248" s="1" t="s">
        <v>35</v>
      </c>
      <c r="L248" s="12">
        <v>39374</v>
      </c>
      <c r="M248" s="3">
        <v>0.9375</v>
      </c>
      <c r="N248" s="1" t="s">
        <v>371</v>
      </c>
      <c r="O248" s="1" t="s">
        <v>602</v>
      </c>
      <c r="P248" s="5"/>
      <c r="Q248" s="6"/>
      <c r="R248" s="1" t="s">
        <v>45</v>
      </c>
    </row>
    <row r="249" spans="1:18" s="4" customFormat="1" ht="30" customHeight="1" x14ac:dyDescent="0.3">
      <c r="A249" s="24">
        <v>248</v>
      </c>
      <c r="B249" s="12">
        <v>39409</v>
      </c>
      <c r="C249" s="3">
        <v>0.5</v>
      </c>
      <c r="D249" s="1" t="s">
        <v>745</v>
      </c>
      <c r="E249" s="1" t="s">
        <v>746</v>
      </c>
      <c r="F249" s="1">
        <v>55</v>
      </c>
      <c r="G249" s="1" t="s">
        <v>167</v>
      </c>
      <c r="H249" s="1" t="s">
        <v>747</v>
      </c>
      <c r="I249" s="1">
        <v>427317772</v>
      </c>
      <c r="J249" s="1" t="s">
        <v>748</v>
      </c>
      <c r="K249" s="1" t="s">
        <v>749</v>
      </c>
      <c r="L249" s="12">
        <v>39409</v>
      </c>
      <c r="M249" s="3">
        <v>0.39583333333333331</v>
      </c>
      <c r="N249" s="1" t="s">
        <v>350</v>
      </c>
      <c r="O249" s="1" t="s">
        <v>750</v>
      </c>
      <c r="P249" s="2">
        <v>39412</v>
      </c>
      <c r="Q249" s="3">
        <v>0.41666666666666669</v>
      </c>
      <c r="R249" s="1" t="s">
        <v>45</v>
      </c>
    </row>
    <row r="250" spans="1:18" s="4" customFormat="1" ht="28.8" x14ac:dyDescent="0.3">
      <c r="A250" s="24">
        <v>249</v>
      </c>
      <c r="B250" s="12">
        <v>39419</v>
      </c>
      <c r="C250" s="3">
        <v>0.35486111111111113</v>
      </c>
      <c r="D250" s="1" t="s">
        <v>609</v>
      </c>
      <c r="E250" s="1" t="s">
        <v>610</v>
      </c>
      <c r="F250" s="1">
        <v>5</v>
      </c>
      <c r="G250" s="1" t="s">
        <v>16</v>
      </c>
      <c r="H250" s="1" t="s">
        <v>751</v>
      </c>
      <c r="I250" s="1">
        <v>434555704</v>
      </c>
      <c r="J250" s="1" t="s">
        <v>613</v>
      </c>
      <c r="K250" s="1" t="s">
        <v>19</v>
      </c>
      <c r="L250" s="12">
        <v>39416</v>
      </c>
      <c r="M250" s="3">
        <v>0.62569444444444444</v>
      </c>
      <c r="N250" s="1" t="s">
        <v>752</v>
      </c>
      <c r="O250" s="1" t="s">
        <v>753</v>
      </c>
      <c r="P250" s="2">
        <v>39419</v>
      </c>
      <c r="Q250" s="3">
        <v>0.51736111111111116</v>
      </c>
      <c r="R250" s="1" t="s">
        <v>754</v>
      </c>
    </row>
    <row r="251" spans="1:18" s="4" customFormat="1" ht="60" customHeight="1" x14ac:dyDescent="0.3">
      <c r="A251" s="24">
        <v>250</v>
      </c>
      <c r="B251" s="12">
        <v>39437</v>
      </c>
      <c r="C251" s="3">
        <v>0.27777777777777779</v>
      </c>
      <c r="D251" s="1" t="s">
        <v>735</v>
      </c>
      <c r="E251" s="1" t="s">
        <v>736</v>
      </c>
      <c r="F251" s="1">
        <v>12</v>
      </c>
      <c r="G251" s="1" t="s">
        <v>845</v>
      </c>
      <c r="H251" s="1" t="s">
        <v>850</v>
      </c>
      <c r="I251" s="1">
        <v>65412873</v>
      </c>
      <c r="J251" s="1" t="s">
        <v>755</v>
      </c>
      <c r="K251" s="1" t="s">
        <v>756</v>
      </c>
      <c r="L251" s="12">
        <v>39437</v>
      </c>
      <c r="M251" s="3">
        <v>0.27777777777777779</v>
      </c>
      <c r="N251" s="1" t="s">
        <v>1823</v>
      </c>
      <c r="O251" s="1" t="s">
        <v>757</v>
      </c>
      <c r="P251" s="2">
        <v>39437</v>
      </c>
      <c r="Q251" s="3">
        <v>0.4236111111111111</v>
      </c>
      <c r="R251" s="1" t="s">
        <v>758</v>
      </c>
    </row>
    <row r="252" spans="1:18" s="4" customFormat="1" ht="45" customHeight="1" x14ac:dyDescent="0.3">
      <c r="A252" s="24">
        <v>251</v>
      </c>
      <c r="B252" s="12">
        <v>39448</v>
      </c>
      <c r="C252" s="3">
        <v>1.3888888888888888E-2</v>
      </c>
      <c r="D252" s="1" t="s">
        <v>127</v>
      </c>
      <c r="E252" s="1" t="s">
        <v>57</v>
      </c>
      <c r="F252" s="1">
        <v>2</v>
      </c>
      <c r="G252" s="1" t="s">
        <v>16</v>
      </c>
      <c r="H252" s="1" t="s">
        <v>135</v>
      </c>
      <c r="I252" s="1">
        <v>65432830</v>
      </c>
      <c r="J252" s="1" t="s">
        <v>759</v>
      </c>
      <c r="K252" s="1" t="s">
        <v>35</v>
      </c>
      <c r="L252" s="12">
        <v>39448</v>
      </c>
      <c r="M252" s="3">
        <v>1.3888888888888888E-2</v>
      </c>
      <c r="N252" s="1" t="s">
        <v>765</v>
      </c>
      <c r="O252" s="1" t="s">
        <v>602</v>
      </c>
      <c r="P252" s="2">
        <v>39449</v>
      </c>
      <c r="Q252" s="3">
        <v>9.0277777777777776E-2</v>
      </c>
      <c r="R252" s="1" t="s">
        <v>760</v>
      </c>
    </row>
    <row r="253" spans="1:18" s="4" customFormat="1" ht="30" customHeight="1" x14ac:dyDescent="0.3">
      <c r="A253" s="24">
        <v>252</v>
      </c>
      <c r="B253" s="12">
        <v>39453</v>
      </c>
      <c r="C253" s="3">
        <v>0.62152777777777779</v>
      </c>
      <c r="D253" s="1" t="s">
        <v>129</v>
      </c>
      <c r="E253" s="1" t="s">
        <v>129</v>
      </c>
      <c r="F253" s="1">
        <v>1</v>
      </c>
      <c r="G253" s="1" t="s">
        <v>45</v>
      </c>
      <c r="H253" s="1" t="s">
        <v>45</v>
      </c>
      <c r="I253" s="1">
        <v>0</v>
      </c>
      <c r="J253" s="1" t="s">
        <v>1824</v>
      </c>
      <c r="K253" s="1" t="s">
        <v>494</v>
      </c>
      <c r="L253" s="12">
        <v>39453</v>
      </c>
      <c r="M253" s="3">
        <v>0.62152777777777779</v>
      </c>
      <c r="N253" s="1" t="s">
        <v>600</v>
      </c>
      <c r="O253" s="1" t="s">
        <v>761</v>
      </c>
      <c r="P253" s="5"/>
      <c r="Q253" s="6"/>
      <c r="R253" s="1" t="s">
        <v>762</v>
      </c>
    </row>
    <row r="254" spans="1:18" s="4" customFormat="1" ht="30" customHeight="1" x14ac:dyDescent="0.3">
      <c r="A254" s="24">
        <v>253</v>
      </c>
      <c r="B254" s="12">
        <v>39455</v>
      </c>
      <c r="C254" s="3">
        <v>1.0416666666666666E-2</v>
      </c>
      <c r="D254" s="1" t="s">
        <v>127</v>
      </c>
      <c r="E254" s="1" t="s">
        <v>57</v>
      </c>
      <c r="F254" s="1">
        <v>2</v>
      </c>
      <c r="G254" s="1" t="s">
        <v>16</v>
      </c>
      <c r="H254" s="1" t="s">
        <v>135</v>
      </c>
      <c r="I254" s="1">
        <v>6542830</v>
      </c>
      <c r="J254" s="1" t="s">
        <v>755</v>
      </c>
      <c r="K254" s="1" t="s">
        <v>35</v>
      </c>
      <c r="L254" s="12">
        <v>39455</v>
      </c>
      <c r="M254" s="3">
        <v>1.0416666666666666E-2</v>
      </c>
      <c r="N254" s="1" t="s">
        <v>371</v>
      </c>
      <c r="O254" s="1" t="s">
        <v>602</v>
      </c>
      <c r="P254" s="5"/>
      <c r="Q254" s="6"/>
      <c r="R254" s="1" t="s">
        <v>763</v>
      </c>
    </row>
    <row r="255" spans="1:18" s="4" customFormat="1" ht="28.8" x14ac:dyDescent="0.3">
      <c r="A255" s="24">
        <v>254</v>
      </c>
      <c r="B255" s="12">
        <v>39458</v>
      </c>
      <c r="C255" s="3">
        <v>0.37013888888888891</v>
      </c>
      <c r="D255" s="1" t="s">
        <v>609</v>
      </c>
      <c r="E255" s="1" t="s">
        <v>610</v>
      </c>
      <c r="F255" s="1">
        <v>5</v>
      </c>
      <c r="G255" s="1" t="s">
        <v>16</v>
      </c>
      <c r="H255" s="1" t="s">
        <v>751</v>
      </c>
      <c r="I255" s="1">
        <v>434555704</v>
      </c>
      <c r="J255" s="1" t="s">
        <v>764</v>
      </c>
      <c r="K255" s="1" t="s">
        <v>19</v>
      </c>
      <c r="L255" s="12">
        <v>39458</v>
      </c>
      <c r="M255" s="3">
        <v>0.37013888888888891</v>
      </c>
      <c r="N255" s="1" t="s">
        <v>765</v>
      </c>
      <c r="O255" s="1" t="s">
        <v>761</v>
      </c>
      <c r="P255" s="2">
        <v>39458</v>
      </c>
      <c r="Q255" s="3">
        <v>0.37847222222222221</v>
      </c>
      <c r="R255" s="1" t="s">
        <v>45</v>
      </c>
    </row>
    <row r="256" spans="1:18" s="4" customFormat="1" ht="30" customHeight="1" x14ac:dyDescent="0.3">
      <c r="A256" s="24">
        <v>255</v>
      </c>
      <c r="B256" s="12">
        <v>39498</v>
      </c>
      <c r="C256" s="3">
        <v>0.12569444444444444</v>
      </c>
      <c r="D256" s="1" t="s">
        <v>127</v>
      </c>
      <c r="E256" s="1" t="s">
        <v>57</v>
      </c>
      <c r="F256" s="1">
        <v>2</v>
      </c>
      <c r="G256" s="1" t="s">
        <v>16</v>
      </c>
      <c r="H256" s="1" t="s">
        <v>135</v>
      </c>
      <c r="I256" s="1">
        <v>65432830</v>
      </c>
      <c r="J256" s="1" t="s">
        <v>766</v>
      </c>
      <c r="K256" s="1" t="s">
        <v>35</v>
      </c>
      <c r="L256" s="12">
        <v>39498</v>
      </c>
      <c r="M256" s="3">
        <v>0.12569444444444444</v>
      </c>
      <c r="N256" s="1" t="s">
        <v>371</v>
      </c>
      <c r="O256" s="1" t="s">
        <v>602</v>
      </c>
      <c r="P256" s="5"/>
      <c r="Q256" s="6"/>
      <c r="R256" s="1" t="s">
        <v>663</v>
      </c>
    </row>
    <row r="257" spans="1:18" s="4" customFormat="1" ht="30" customHeight="1" x14ac:dyDescent="0.3">
      <c r="A257" s="24">
        <v>257</v>
      </c>
      <c r="B257" s="12">
        <v>39512</v>
      </c>
      <c r="C257" s="3">
        <v>0.94722222222222219</v>
      </c>
      <c r="D257" s="1" t="s">
        <v>127</v>
      </c>
      <c r="E257" s="1" t="s">
        <v>57</v>
      </c>
      <c r="F257" s="1">
        <v>2</v>
      </c>
      <c r="G257" s="1" t="s">
        <v>16</v>
      </c>
      <c r="H257" s="1" t="s">
        <v>135</v>
      </c>
      <c r="I257" s="1">
        <v>65432380</v>
      </c>
      <c r="J257" s="1" t="s">
        <v>767</v>
      </c>
      <c r="K257" s="1" t="s">
        <v>35</v>
      </c>
      <c r="L257" s="12">
        <v>39512</v>
      </c>
      <c r="M257" s="3">
        <v>0.94722222222222219</v>
      </c>
      <c r="N257" s="1" t="s">
        <v>371</v>
      </c>
      <c r="O257" s="1" t="s">
        <v>602</v>
      </c>
      <c r="P257" s="18"/>
      <c r="Q257" s="16"/>
      <c r="R257" s="1" t="s">
        <v>768</v>
      </c>
    </row>
    <row r="258" spans="1:18" s="4" customFormat="1" ht="30" customHeight="1" x14ac:dyDescent="0.3">
      <c r="A258" s="24">
        <v>256</v>
      </c>
      <c r="B258" s="12">
        <v>39512</v>
      </c>
      <c r="C258" s="3">
        <v>0.60416666666666663</v>
      </c>
      <c r="D258" s="1" t="s">
        <v>447</v>
      </c>
      <c r="E258" s="1" t="s">
        <v>448</v>
      </c>
      <c r="F258" s="1">
        <v>6</v>
      </c>
      <c r="G258" s="1" t="s">
        <v>167</v>
      </c>
      <c r="H258" s="1" t="s">
        <v>949</v>
      </c>
      <c r="I258" s="1">
        <v>65431569</v>
      </c>
      <c r="J258" s="1" t="s">
        <v>1825</v>
      </c>
      <c r="K258" s="1" t="s">
        <v>49</v>
      </c>
      <c r="L258" s="12">
        <v>39512</v>
      </c>
      <c r="M258" s="3">
        <v>0.59722222222222221</v>
      </c>
      <c r="N258" s="1" t="s">
        <v>431</v>
      </c>
      <c r="O258" s="1" t="s">
        <v>1826</v>
      </c>
      <c r="P258" s="19">
        <v>39512</v>
      </c>
      <c r="Q258" s="17">
        <v>0.61458333333333337</v>
      </c>
      <c r="R258" s="1" t="s">
        <v>45</v>
      </c>
    </row>
    <row r="259" spans="1:18" s="4" customFormat="1" ht="30" customHeight="1" x14ac:dyDescent="0.3">
      <c r="A259" s="24">
        <v>258</v>
      </c>
      <c r="B259" s="12">
        <v>39535</v>
      </c>
      <c r="C259" s="3">
        <v>0.24305555555555555</v>
      </c>
      <c r="D259" s="1" t="s">
        <v>127</v>
      </c>
      <c r="E259" s="1" t="s">
        <v>57</v>
      </c>
      <c r="F259" s="1">
        <v>2</v>
      </c>
      <c r="G259" s="1" t="s">
        <v>16</v>
      </c>
      <c r="H259" s="1" t="s">
        <v>135</v>
      </c>
      <c r="I259" s="1">
        <v>65432830</v>
      </c>
      <c r="J259" s="1" t="s">
        <v>769</v>
      </c>
      <c r="K259" s="1" t="s">
        <v>35</v>
      </c>
      <c r="L259" s="12">
        <v>39535</v>
      </c>
      <c r="M259" s="3">
        <v>0.24305555555555555</v>
      </c>
      <c r="N259" s="1" t="s">
        <v>371</v>
      </c>
      <c r="O259" s="1" t="s">
        <v>602</v>
      </c>
      <c r="P259" s="5"/>
      <c r="Q259" s="6"/>
      <c r="R259" s="1" t="s">
        <v>770</v>
      </c>
    </row>
    <row r="260" spans="1:18" s="4" customFormat="1" ht="30" customHeight="1" x14ac:dyDescent="0.3">
      <c r="A260" s="24">
        <v>259</v>
      </c>
      <c r="B260" s="12">
        <v>39545</v>
      </c>
      <c r="C260" s="3">
        <v>0.90972222222222221</v>
      </c>
      <c r="D260" s="1" t="s">
        <v>771</v>
      </c>
      <c r="E260" s="1" t="s">
        <v>772</v>
      </c>
      <c r="F260" s="1">
        <v>46</v>
      </c>
      <c r="G260" s="1" t="s">
        <v>16</v>
      </c>
      <c r="H260" s="1" t="s">
        <v>507</v>
      </c>
      <c r="I260" s="1">
        <v>65433092</v>
      </c>
      <c r="J260" s="1" t="s">
        <v>773</v>
      </c>
      <c r="K260" s="1" t="s">
        <v>35</v>
      </c>
      <c r="L260" s="12">
        <v>39545</v>
      </c>
      <c r="M260" s="3">
        <v>0.90972222222222221</v>
      </c>
      <c r="N260" s="1" t="s">
        <v>371</v>
      </c>
      <c r="O260" s="1" t="s">
        <v>602</v>
      </c>
      <c r="P260" s="5"/>
      <c r="Q260" s="6"/>
      <c r="R260" s="1" t="s">
        <v>663</v>
      </c>
    </row>
    <row r="261" spans="1:18" s="4" customFormat="1" ht="28.8" x14ac:dyDescent="0.3">
      <c r="A261" s="24">
        <v>260</v>
      </c>
      <c r="B261" s="12">
        <v>39569</v>
      </c>
      <c r="C261" s="3">
        <v>0.87152777777777779</v>
      </c>
      <c r="D261" s="1" t="s">
        <v>56</v>
      </c>
      <c r="E261" s="1" t="s">
        <v>57</v>
      </c>
      <c r="F261" s="1">
        <v>2</v>
      </c>
      <c r="G261" s="1" t="s">
        <v>16</v>
      </c>
      <c r="H261" s="1" t="s">
        <v>135</v>
      </c>
      <c r="I261" s="1">
        <v>65432830</v>
      </c>
      <c r="J261" s="1" t="s">
        <v>774</v>
      </c>
      <c r="K261" s="1" t="s">
        <v>19</v>
      </c>
      <c r="L261" s="12">
        <v>39569</v>
      </c>
      <c r="M261" s="3">
        <v>0.87152777777777779</v>
      </c>
      <c r="N261" s="1" t="s">
        <v>775</v>
      </c>
      <c r="O261" s="1" t="s">
        <v>170</v>
      </c>
      <c r="P261" s="2">
        <v>39570</v>
      </c>
      <c r="Q261" s="3">
        <v>0.4236111111111111</v>
      </c>
      <c r="R261" s="1" t="s">
        <v>45</v>
      </c>
    </row>
    <row r="262" spans="1:18" s="4" customFormat="1" ht="45" customHeight="1" x14ac:dyDescent="0.3">
      <c r="A262" s="24">
        <v>264</v>
      </c>
      <c r="B262" s="12">
        <v>39573</v>
      </c>
      <c r="C262" s="3">
        <v>0.3125</v>
      </c>
      <c r="D262" s="1" t="s">
        <v>776</v>
      </c>
      <c r="E262" s="1" t="s">
        <v>777</v>
      </c>
      <c r="F262" s="1">
        <v>62</v>
      </c>
      <c r="G262" s="1" t="s">
        <v>778</v>
      </c>
      <c r="H262" s="1" t="s">
        <v>779</v>
      </c>
      <c r="I262" s="1">
        <v>65434433</v>
      </c>
      <c r="J262" s="1" t="s">
        <v>45</v>
      </c>
      <c r="K262" s="1" t="s">
        <v>780</v>
      </c>
      <c r="L262" s="12">
        <v>39570</v>
      </c>
      <c r="M262" s="3">
        <v>0.70833333333333337</v>
      </c>
      <c r="N262" s="1" t="s">
        <v>781</v>
      </c>
      <c r="O262" s="1" t="s">
        <v>782</v>
      </c>
      <c r="P262" s="5"/>
      <c r="Q262" s="6"/>
      <c r="R262" s="1" t="s">
        <v>783</v>
      </c>
    </row>
    <row r="263" spans="1:18" s="4" customFormat="1" ht="30" customHeight="1" x14ac:dyDescent="0.3">
      <c r="A263" s="24">
        <v>261</v>
      </c>
      <c r="B263" s="12">
        <v>39576</v>
      </c>
      <c r="C263" s="3">
        <v>0.44791666666666669</v>
      </c>
      <c r="D263" s="1" t="s">
        <v>150</v>
      </c>
      <c r="E263" s="1" t="s">
        <v>582</v>
      </c>
      <c r="F263" s="1"/>
      <c r="G263" s="1" t="s">
        <v>845</v>
      </c>
      <c r="H263" s="1" t="s">
        <v>1803</v>
      </c>
      <c r="I263" s="1">
        <v>65414276</v>
      </c>
      <c r="J263" s="1" t="s">
        <v>784</v>
      </c>
      <c r="K263" s="1" t="s">
        <v>494</v>
      </c>
      <c r="L263" s="12">
        <v>39576</v>
      </c>
      <c r="M263" s="3">
        <v>0.44791666666666669</v>
      </c>
      <c r="N263" s="1" t="s">
        <v>785</v>
      </c>
      <c r="O263" s="1" t="s">
        <v>786</v>
      </c>
      <c r="P263" s="2">
        <v>39576</v>
      </c>
      <c r="Q263" s="3">
        <v>0.47916666666666669</v>
      </c>
      <c r="R263" s="1" t="s">
        <v>45</v>
      </c>
    </row>
    <row r="264" spans="1:18" s="4" customFormat="1" ht="60" customHeight="1" x14ac:dyDescent="0.3">
      <c r="A264" s="24">
        <v>265</v>
      </c>
      <c r="B264" s="12">
        <v>39592</v>
      </c>
      <c r="C264" s="3">
        <v>0.47916666666666669</v>
      </c>
      <c r="D264" s="1" t="s">
        <v>105</v>
      </c>
      <c r="E264" s="1" t="s">
        <v>787</v>
      </c>
      <c r="F264" s="1">
        <v>38</v>
      </c>
      <c r="G264" s="1" t="s">
        <v>778</v>
      </c>
      <c r="H264" s="1" t="s">
        <v>788</v>
      </c>
      <c r="I264" s="1">
        <v>409783932</v>
      </c>
      <c r="J264" s="1" t="s">
        <v>789</v>
      </c>
      <c r="K264" s="1" t="s">
        <v>780</v>
      </c>
      <c r="L264" s="12">
        <v>39592</v>
      </c>
      <c r="M264" s="6"/>
      <c r="N264" s="1" t="s">
        <v>790</v>
      </c>
      <c r="O264" s="1" t="s">
        <v>45</v>
      </c>
      <c r="P264" s="2">
        <v>39594</v>
      </c>
      <c r="Q264" s="3">
        <v>0.41666666666666669</v>
      </c>
      <c r="R264" s="1" t="s">
        <v>791</v>
      </c>
    </row>
    <row r="265" spans="1:18" s="4" customFormat="1" ht="30" customHeight="1" x14ac:dyDescent="0.3">
      <c r="A265" s="24">
        <v>262</v>
      </c>
      <c r="B265" s="12">
        <v>39595</v>
      </c>
      <c r="C265" s="3">
        <v>0.11805555555555555</v>
      </c>
      <c r="D265" s="1" t="s">
        <v>127</v>
      </c>
      <c r="E265" s="1" t="s">
        <v>57</v>
      </c>
      <c r="F265" s="1">
        <v>2</v>
      </c>
      <c r="G265" s="1" t="s">
        <v>16</v>
      </c>
      <c r="H265" s="1" t="s">
        <v>135</v>
      </c>
      <c r="I265" s="1">
        <v>65432830</v>
      </c>
      <c r="J265" s="1" t="s">
        <v>795</v>
      </c>
      <c r="K265" s="1" t="s">
        <v>35</v>
      </c>
      <c r="L265" s="12">
        <v>39595</v>
      </c>
      <c r="M265" s="3">
        <v>0.11805555555555555</v>
      </c>
      <c r="N265" s="1" t="s">
        <v>371</v>
      </c>
      <c r="O265" s="1" t="s">
        <v>602</v>
      </c>
      <c r="P265" s="5"/>
      <c r="Q265" s="6"/>
      <c r="R265" s="1" t="s">
        <v>768</v>
      </c>
    </row>
    <row r="266" spans="1:18" s="4" customFormat="1" ht="30" customHeight="1" x14ac:dyDescent="0.3">
      <c r="A266" s="24">
        <v>263</v>
      </c>
      <c r="B266" s="12">
        <v>39596</v>
      </c>
      <c r="C266" s="3">
        <v>0.87708333333333333</v>
      </c>
      <c r="D266" s="1" t="s">
        <v>796</v>
      </c>
      <c r="E266" s="1" t="s">
        <v>797</v>
      </c>
      <c r="F266" s="1">
        <v>40</v>
      </c>
      <c r="G266" s="1" t="s">
        <v>16</v>
      </c>
      <c r="H266" s="1" t="s">
        <v>45</v>
      </c>
      <c r="I266" s="1">
        <v>65434575</v>
      </c>
      <c r="J266" s="1" t="s">
        <v>798</v>
      </c>
      <c r="K266" s="1" t="s">
        <v>35</v>
      </c>
      <c r="L266" s="12">
        <v>39596</v>
      </c>
      <c r="M266" s="3">
        <v>0.87708333333333333</v>
      </c>
      <c r="N266" s="1" t="s">
        <v>371</v>
      </c>
      <c r="O266" s="1" t="s">
        <v>602</v>
      </c>
      <c r="P266" s="19">
        <v>39598</v>
      </c>
      <c r="Q266" s="17">
        <v>0.77083333333333337</v>
      </c>
      <c r="R266" s="1" t="s">
        <v>45</v>
      </c>
    </row>
    <row r="267" spans="1:18" s="4" customFormat="1" ht="30" customHeight="1" x14ac:dyDescent="0.3">
      <c r="A267" s="24">
        <v>266</v>
      </c>
      <c r="B267" s="12">
        <v>39602</v>
      </c>
      <c r="C267" s="3">
        <v>0.40486111111111112</v>
      </c>
      <c r="D267" s="1" t="s">
        <v>14</v>
      </c>
      <c r="E267" s="1" t="s">
        <v>792</v>
      </c>
      <c r="F267" s="1">
        <v>13</v>
      </c>
      <c r="G267" s="1" t="s">
        <v>167</v>
      </c>
      <c r="H267" s="1" t="s">
        <v>793</v>
      </c>
      <c r="I267" s="1">
        <v>65432282</v>
      </c>
      <c r="J267" s="1" t="s">
        <v>794</v>
      </c>
      <c r="K267" s="1" t="s">
        <v>35</v>
      </c>
      <c r="L267" s="12">
        <v>39592</v>
      </c>
      <c r="M267" s="3">
        <v>0.18055555555555555</v>
      </c>
      <c r="N267" s="1" t="s">
        <v>693</v>
      </c>
      <c r="O267" s="1" t="s">
        <v>602</v>
      </c>
      <c r="P267" s="18"/>
      <c r="Q267" s="16"/>
      <c r="R267" s="1" t="s">
        <v>713</v>
      </c>
    </row>
    <row r="268" spans="1:18" s="4" customFormat="1" ht="28.8" x14ac:dyDescent="0.3">
      <c r="A268" s="24">
        <v>267</v>
      </c>
      <c r="B268" s="12">
        <v>39618</v>
      </c>
      <c r="C268" s="3">
        <v>0.34027777777777779</v>
      </c>
      <c r="D268" s="1" t="s">
        <v>129</v>
      </c>
      <c r="E268" s="1" t="s">
        <v>129</v>
      </c>
      <c r="F268" s="1">
        <v>1</v>
      </c>
      <c r="G268" s="1" t="s">
        <v>16</v>
      </c>
      <c r="H268" s="1" t="s">
        <v>45</v>
      </c>
      <c r="I268" s="1">
        <v>0</v>
      </c>
      <c r="J268" s="1" t="s">
        <v>385</v>
      </c>
      <c r="K268" s="1" t="s">
        <v>19</v>
      </c>
      <c r="L268" s="12">
        <v>39618</v>
      </c>
      <c r="M268" s="3">
        <v>0.84027777777777779</v>
      </c>
      <c r="N268" s="1" t="s">
        <v>626</v>
      </c>
      <c r="O268" s="1" t="s">
        <v>1827</v>
      </c>
      <c r="P268" s="5"/>
      <c r="Q268" s="6"/>
      <c r="R268" s="1" t="s">
        <v>1828</v>
      </c>
    </row>
    <row r="269" spans="1:18" s="4" customFormat="1" ht="30" customHeight="1" x14ac:dyDescent="0.3">
      <c r="A269" s="24">
        <v>271</v>
      </c>
      <c r="B269" s="12">
        <v>39632</v>
      </c>
      <c r="C269" s="3">
        <v>0.70138888888888884</v>
      </c>
      <c r="D269" s="1" t="s">
        <v>93</v>
      </c>
      <c r="E269" s="1" t="s">
        <v>799</v>
      </c>
      <c r="F269" s="1">
        <v>75</v>
      </c>
      <c r="G269" s="1" t="s">
        <v>778</v>
      </c>
      <c r="H269" s="1" t="s">
        <v>800</v>
      </c>
      <c r="I269" s="1">
        <v>65414255</v>
      </c>
      <c r="J269" s="1" t="s">
        <v>801</v>
      </c>
      <c r="K269" s="1" t="s">
        <v>780</v>
      </c>
      <c r="L269" s="12">
        <v>39632</v>
      </c>
      <c r="M269" s="3">
        <v>0.70138888888888884</v>
      </c>
      <c r="N269" s="1" t="s">
        <v>802</v>
      </c>
      <c r="O269" s="1" t="s">
        <v>803</v>
      </c>
      <c r="P269" s="5"/>
      <c r="Q269" s="6"/>
      <c r="R269" s="1" t="s">
        <v>45</v>
      </c>
    </row>
    <row r="270" spans="1:18" s="4" customFormat="1" ht="60" customHeight="1" x14ac:dyDescent="0.3">
      <c r="A270" s="24">
        <v>268</v>
      </c>
      <c r="B270" s="12">
        <v>39633</v>
      </c>
      <c r="C270" s="3">
        <v>0.46736111111111112</v>
      </c>
      <c r="D270" s="1" t="s">
        <v>804</v>
      </c>
      <c r="E270" s="1" t="s">
        <v>805</v>
      </c>
      <c r="F270" s="1">
        <v>33</v>
      </c>
      <c r="G270" s="1" t="s">
        <v>167</v>
      </c>
      <c r="H270" s="1" t="s">
        <v>806</v>
      </c>
      <c r="I270" s="1">
        <v>65414063</v>
      </c>
      <c r="J270" s="1" t="s">
        <v>807</v>
      </c>
      <c r="K270" s="1" t="s">
        <v>49</v>
      </c>
      <c r="L270" s="12">
        <v>39633</v>
      </c>
      <c r="M270" s="3">
        <v>0.46180555555555558</v>
      </c>
      <c r="N270" s="1" t="s">
        <v>808</v>
      </c>
      <c r="O270" s="1" t="s">
        <v>811</v>
      </c>
      <c r="P270" s="2">
        <v>39636</v>
      </c>
      <c r="Q270" s="3">
        <v>0.43055555555555558</v>
      </c>
      <c r="R270" s="1" t="s">
        <v>809</v>
      </c>
    </row>
    <row r="271" spans="1:18" s="4" customFormat="1" ht="45" customHeight="1" x14ac:dyDescent="0.3">
      <c r="A271" s="24">
        <v>270</v>
      </c>
      <c r="B271" s="12">
        <v>39633</v>
      </c>
      <c r="C271" s="3">
        <v>0.48055555555555557</v>
      </c>
      <c r="D271" s="1" t="s">
        <v>14</v>
      </c>
      <c r="E271" s="1" t="s">
        <v>792</v>
      </c>
      <c r="F271" s="1">
        <v>13</v>
      </c>
      <c r="G271" s="1" t="s">
        <v>167</v>
      </c>
      <c r="H271" s="1" t="s">
        <v>813</v>
      </c>
      <c r="I271" s="1">
        <v>65432282</v>
      </c>
      <c r="J271" s="1" t="s">
        <v>814</v>
      </c>
      <c r="K271" s="1" t="s">
        <v>49</v>
      </c>
      <c r="L271" s="12">
        <v>39633</v>
      </c>
      <c r="M271" s="3">
        <v>0.46180555555555558</v>
      </c>
      <c r="N271" s="1" t="s">
        <v>815</v>
      </c>
      <c r="O271" s="1" t="s">
        <v>811</v>
      </c>
      <c r="P271" s="2">
        <v>39636</v>
      </c>
      <c r="Q271" s="3">
        <v>0.61805555555555558</v>
      </c>
      <c r="R271" s="1" t="s">
        <v>45</v>
      </c>
    </row>
    <row r="272" spans="1:18" s="4" customFormat="1" ht="45" customHeight="1" x14ac:dyDescent="0.3">
      <c r="A272" s="24">
        <v>269</v>
      </c>
      <c r="B272" s="12">
        <v>39633</v>
      </c>
      <c r="C272" s="3">
        <v>0.46875</v>
      </c>
      <c r="D272" s="1" t="s">
        <v>447</v>
      </c>
      <c r="E272" s="1" t="s">
        <v>448</v>
      </c>
      <c r="F272" s="1">
        <v>6</v>
      </c>
      <c r="G272" s="1" t="s">
        <v>167</v>
      </c>
      <c r="H272" s="1" t="s">
        <v>949</v>
      </c>
      <c r="I272" s="1">
        <v>65431569</v>
      </c>
      <c r="J272" s="1" t="s">
        <v>1829</v>
      </c>
      <c r="K272" s="1" t="s">
        <v>49</v>
      </c>
      <c r="L272" s="12">
        <v>39633</v>
      </c>
      <c r="M272" s="3">
        <v>0.46180555555555558</v>
      </c>
      <c r="N272" s="1" t="s">
        <v>810</v>
      </c>
      <c r="O272" s="1" t="s">
        <v>811</v>
      </c>
      <c r="P272" s="2">
        <v>39636</v>
      </c>
      <c r="Q272" s="3">
        <v>0.4236111111111111</v>
      </c>
      <c r="R272" s="1" t="s">
        <v>812</v>
      </c>
    </row>
    <row r="273" spans="1:18" s="4" customFormat="1" ht="30" customHeight="1" x14ac:dyDescent="0.3">
      <c r="A273" s="24">
        <v>272</v>
      </c>
      <c r="B273" s="12">
        <v>39643</v>
      </c>
      <c r="C273" s="3">
        <v>0.9770833333333333</v>
      </c>
      <c r="D273" s="1" t="s">
        <v>56</v>
      </c>
      <c r="E273" s="1" t="s">
        <v>57</v>
      </c>
      <c r="F273" s="1">
        <v>2</v>
      </c>
      <c r="G273" s="1" t="s">
        <v>16</v>
      </c>
      <c r="H273" s="1" t="s">
        <v>135</v>
      </c>
      <c r="I273" s="1">
        <v>65432830</v>
      </c>
      <c r="J273" s="1" t="s">
        <v>816</v>
      </c>
      <c r="K273" s="1" t="s">
        <v>35</v>
      </c>
      <c r="L273" s="12">
        <v>39643</v>
      </c>
      <c r="M273" s="3">
        <v>0.9770833333333333</v>
      </c>
      <c r="N273" s="1" t="s">
        <v>371</v>
      </c>
      <c r="O273" s="1" t="s">
        <v>602</v>
      </c>
      <c r="P273" s="5"/>
      <c r="Q273" s="6"/>
      <c r="R273" s="1" t="s">
        <v>663</v>
      </c>
    </row>
    <row r="274" spans="1:18" s="4" customFormat="1" ht="30" customHeight="1" x14ac:dyDescent="0.3">
      <c r="A274" s="24">
        <v>273</v>
      </c>
      <c r="B274" s="12">
        <v>39646</v>
      </c>
      <c r="C274" s="3">
        <v>0.95833333333333337</v>
      </c>
      <c r="D274" s="1" t="s">
        <v>127</v>
      </c>
      <c r="E274" s="1" t="s">
        <v>57</v>
      </c>
      <c r="F274" s="1">
        <v>2</v>
      </c>
      <c r="G274" s="1" t="s">
        <v>16</v>
      </c>
      <c r="H274" s="1" t="s">
        <v>135</v>
      </c>
      <c r="I274" s="1">
        <v>65432830</v>
      </c>
      <c r="J274" s="1" t="s">
        <v>817</v>
      </c>
      <c r="K274" s="1" t="s">
        <v>35</v>
      </c>
      <c r="L274" s="12">
        <v>39646</v>
      </c>
      <c r="M274" s="3">
        <v>0.95833333333333337</v>
      </c>
      <c r="N274" s="1" t="s">
        <v>371</v>
      </c>
      <c r="O274" s="1" t="s">
        <v>602</v>
      </c>
      <c r="P274" s="5"/>
      <c r="Q274" s="6"/>
      <c r="R274" s="1" t="s">
        <v>663</v>
      </c>
    </row>
    <row r="275" spans="1:18" s="4" customFormat="1" ht="43.2" x14ac:dyDescent="0.3">
      <c r="A275" s="24">
        <v>274</v>
      </c>
      <c r="B275" s="12">
        <v>39651</v>
      </c>
      <c r="C275" s="3">
        <v>0.81388888888888888</v>
      </c>
      <c r="D275" s="1" t="s">
        <v>56</v>
      </c>
      <c r="E275" s="1" t="s">
        <v>57</v>
      </c>
      <c r="F275" s="1">
        <v>2</v>
      </c>
      <c r="G275" s="1" t="s">
        <v>16</v>
      </c>
      <c r="H275" s="1" t="s">
        <v>135</v>
      </c>
      <c r="I275" s="1">
        <v>65432830</v>
      </c>
      <c r="J275" s="1" t="s">
        <v>818</v>
      </c>
      <c r="K275" s="1" t="s">
        <v>19</v>
      </c>
      <c r="L275" s="12">
        <v>39651</v>
      </c>
      <c r="M275" s="3">
        <v>0.81388888888888888</v>
      </c>
      <c r="N275" s="1" t="s">
        <v>819</v>
      </c>
      <c r="O275" s="1" t="s">
        <v>820</v>
      </c>
      <c r="P275" s="2">
        <v>39652</v>
      </c>
      <c r="Q275" s="3">
        <v>0.44097222222222221</v>
      </c>
      <c r="R275" s="1" t="s">
        <v>45</v>
      </c>
    </row>
    <row r="276" spans="1:18" s="4" customFormat="1" ht="30" customHeight="1" x14ac:dyDescent="0.3">
      <c r="A276" s="24">
        <v>275</v>
      </c>
      <c r="B276" s="12">
        <v>39651</v>
      </c>
      <c r="C276" s="3">
        <v>0.86458333333333337</v>
      </c>
      <c r="D276" s="1" t="s">
        <v>821</v>
      </c>
      <c r="E276" s="1" t="s">
        <v>822</v>
      </c>
      <c r="F276" s="1">
        <v>41</v>
      </c>
      <c r="G276" s="1" t="s">
        <v>45</v>
      </c>
      <c r="H276" s="1" t="s">
        <v>45</v>
      </c>
      <c r="I276" s="1"/>
      <c r="J276" s="1" t="s">
        <v>823</v>
      </c>
      <c r="K276" s="1" t="s">
        <v>824</v>
      </c>
      <c r="L276" s="12">
        <v>39651</v>
      </c>
      <c r="M276" s="3">
        <v>0.86458333333333337</v>
      </c>
      <c r="N276" s="1" t="s">
        <v>371</v>
      </c>
      <c r="O276" s="1" t="s">
        <v>825</v>
      </c>
      <c r="P276" s="5"/>
      <c r="Q276" s="6"/>
      <c r="R276" s="1" t="s">
        <v>45</v>
      </c>
    </row>
    <row r="277" spans="1:18" s="4" customFormat="1" ht="28.8" x14ac:dyDescent="0.3">
      <c r="A277" s="24">
        <v>276</v>
      </c>
      <c r="B277" s="12">
        <v>39657</v>
      </c>
      <c r="C277" s="3">
        <v>0.33333333333333331</v>
      </c>
      <c r="D277" s="1" t="s">
        <v>129</v>
      </c>
      <c r="E277" s="1" t="s">
        <v>129</v>
      </c>
      <c r="F277" s="1">
        <v>1</v>
      </c>
      <c r="G277" s="1" t="s">
        <v>130</v>
      </c>
      <c r="H277" s="1" t="s">
        <v>45</v>
      </c>
      <c r="I277" s="1"/>
      <c r="J277" s="1" t="s">
        <v>112</v>
      </c>
      <c r="K277" s="1" t="s">
        <v>19</v>
      </c>
      <c r="L277" s="12">
        <v>39657</v>
      </c>
      <c r="M277" s="6"/>
      <c r="N277" s="1" t="s">
        <v>826</v>
      </c>
      <c r="O277" s="1" t="s">
        <v>827</v>
      </c>
      <c r="P277" s="5"/>
      <c r="Q277" s="6"/>
      <c r="R277" s="1" t="s">
        <v>45</v>
      </c>
    </row>
    <row r="278" spans="1:18" s="4" customFormat="1" ht="30" customHeight="1" x14ac:dyDescent="0.3">
      <c r="A278" s="24">
        <v>278</v>
      </c>
      <c r="B278" s="12">
        <v>39658</v>
      </c>
      <c r="C278" s="3">
        <v>0.89444444444444449</v>
      </c>
      <c r="D278" s="1" t="s">
        <v>828</v>
      </c>
      <c r="E278" s="1" t="s">
        <v>792</v>
      </c>
      <c r="F278" s="1">
        <v>13</v>
      </c>
      <c r="G278" s="1" t="s">
        <v>167</v>
      </c>
      <c r="H278" s="1" t="s">
        <v>813</v>
      </c>
      <c r="I278" s="1">
        <v>65432282</v>
      </c>
      <c r="J278" s="1" t="s">
        <v>829</v>
      </c>
      <c r="K278" s="1" t="s">
        <v>35</v>
      </c>
      <c r="L278" s="12">
        <v>39658</v>
      </c>
      <c r="M278" s="3">
        <v>0.89444444444444449</v>
      </c>
      <c r="N278" s="1" t="s">
        <v>830</v>
      </c>
      <c r="O278" s="1" t="s">
        <v>602</v>
      </c>
      <c r="P278" s="5"/>
      <c r="Q278" s="6"/>
      <c r="R278" s="1" t="s">
        <v>663</v>
      </c>
    </row>
    <row r="279" spans="1:18" s="4" customFormat="1" ht="30" customHeight="1" x14ac:dyDescent="0.3">
      <c r="A279" s="24">
        <v>277</v>
      </c>
      <c r="B279" s="12">
        <v>39666</v>
      </c>
      <c r="C279" s="3">
        <v>0.46250000000000002</v>
      </c>
      <c r="D279" s="1" t="s">
        <v>447</v>
      </c>
      <c r="E279" s="1" t="s">
        <v>448</v>
      </c>
      <c r="F279" s="1">
        <v>6</v>
      </c>
      <c r="G279" s="1" t="s">
        <v>167</v>
      </c>
      <c r="H279" s="1" t="s">
        <v>949</v>
      </c>
      <c r="I279" s="1">
        <v>65431569</v>
      </c>
      <c r="J279" s="1" t="s">
        <v>831</v>
      </c>
      <c r="K279" s="1" t="s">
        <v>49</v>
      </c>
      <c r="L279" s="12">
        <v>39665</v>
      </c>
      <c r="M279" s="3">
        <v>0.66736111111111107</v>
      </c>
      <c r="N279" s="1" t="s">
        <v>832</v>
      </c>
      <c r="O279" s="1" t="s">
        <v>596</v>
      </c>
      <c r="P279" s="5"/>
      <c r="Q279" s="6"/>
      <c r="R279" s="1" t="s">
        <v>45</v>
      </c>
    </row>
    <row r="280" spans="1:18" s="4" customFormat="1" ht="60" customHeight="1" x14ac:dyDescent="0.3">
      <c r="A280" s="24">
        <v>279</v>
      </c>
      <c r="B280" s="12">
        <v>39681</v>
      </c>
      <c r="C280" s="3">
        <v>0.6875</v>
      </c>
      <c r="D280" s="1" t="s">
        <v>833</v>
      </c>
      <c r="E280" s="1" t="s">
        <v>834</v>
      </c>
      <c r="F280" s="1">
        <v>60</v>
      </c>
      <c r="G280" s="1" t="s">
        <v>631</v>
      </c>
      <c r="H280" s="1" t="s">
        <v>835</v>
      </c>
      <c r="I280" s="1">
        <v>65414145</v>
      </c>
      <c r="J280" s="1" t="s">
        <v>836</v>
      </c>
      <c r="K280" s="1" t="s">
        <v>494</v>
      </c>
      <c r="L280" s="12">
        <v>39681</v>
      </c>
      <c r="M280" s="3">
        <v>0.6875</v>
      </c>
      <c r="N280" s="1" t="s">
        <v>371</v>
      </c>
      <c r="O280" s="1" t="s">
        <v>640</v>
      </c>
      <c r="P280" s="5"/>
      <c r="Q280" s="6"/>
      <c r="R280" s="1" t="s">
        <v>1830</v>
      </c>
    </row>
    <row r="281" spans="1:18" s="4" customFormat="1" ht="45" customHeight="1" x14ac:dyDescent="0.3">
      <c r="A281" s="24">
        <v>280</v>
      </c>
      <c r="B281" s="12">
        <v>39693</v>
      </c>
      <c r="C281" s="3">
        <v>0.22847222222222222</v>
      </c>
      <c r="D281" s="1" t="s">
        <v>14</v>
      </c>
      <c r="E281" s="1" t="s">
        <v>792</v>
      </c>
      <c r="F281" s="1">
        <v>13</v>
      </c>
      <c r="G281" s="1" t="s">
        <v>167</v>
      </c>
      <c r="H281" s="1" t="s">
        <v>837</v>
      </c>
      <c r="I281" s="1">
        <v>447757087</v>
      </c>
      <c r="J281" s="1" t="s">
        <v>838</v>
      </c>
      <c r="K281" s="1" t="s">
        <v>35</v>
      </c>
      <c r="L281" s="12">
        <v>39693</v>
      </c>
      <c r="M281" s="3">
        <v>0.125</v>
      </c>
      <c r="N281" s="1" t="s">
        <v>1831</v>
      </c>
      <c r="O281" s="1" t="s">
        <v>839</v>
      </c>
      <c r="P281" s="2">
        <v>39693</v>
      </c>
      <c r="Q281" s="3">
        <v>0.63541666666666663</v>
      </c>
      <c r="R281" s="1" t="s">
        <v>45</v>
      </c>
    </row>
    <row r="282" spans="1:18" s="4" customFormat="1" ht="45" customHeight="1" x14ac:dyDescent="0.3">
      <c r="A282" s="24">
        <v>281</v>
      </c>
      <c r="B282" s="12">
        <v>39694</v>
      </c>
      <c r="C282" s="3">
        <v>0.30208333333333331</v>
      </c>
      <c r="D282" s="1" t="s">
        <v>14</v>
      </c>
      <c r="E282" s="1" t="s">
        <v>792</v>
      </c>
      <c r="F282" s="1">
        <v>13</v>
      </c>
      <c r="G282" s="1" t="s">
        <v>167</v>
      </c>
      <c r="H282" s="1" t="s">
        <v>837</v>
      </c>
      <c r="I282" s="1">
        <v>65432282</v>
      </c>
      <c r="J282" s="1" t="s">
        <v>840</v>
      </c>
      <c r="K282" s="1" t="s">
        <v>35</v>
      </c>
      <c r="L282" s="12">
        <v>39694</v>
      </c>
      <c r="M282" s="3">
        <v>8.3333333333333329E-2</v>
      </c>
      <c r="N282" s="1" t="s">
        <v>1020</v>
      </c>
      <c r="O282" s="1" t="s">
        <v>839</v>
      </c>
      <c r="P282" s="5"/>
      <c r="Q282" s="6"/>
      <c r="R282" s="1" t="s">
        <v>841</v>
      </c>
    </row>
    <row r="283" spans="1:18" s="4" customFormat="1" ht="30" customHeight="1" x14ac:dyDescent="0.3">
      <c r="A283" s="24">
        <v>282</v>
      </c>
      <c r="B283" s="12">
        <v>39734</v>
      </c>
      <c r="C283" s="3">
        <v>0.97569444444444442</v>
      </c>
      <c r="D283" s="1" t="s">
        <v>127</v>
      </c>
      <c r="E283" s="1" t="s">
        <v>57</v>
      </c>
      <c r="F283" s="1">
        <v>2</v>
      </c>
      <c r="G283" s="1" t="s">
        <v>16</v>
      </c>
      <c r="H283" s="1" t="s">
        <v>135</v>
      </c>
      <c r="I283" s="1">
        <v>65432830</v>
      </c>
      <c r="J283" s="1" t="s">
        <v>420</v>
      </c>
      <c r="K283" s="1" t="s">
        <v>35</v>
      </c>
      <c r="L283" s="12">
        <v>39734</v>
      </c>
      <c r="M283" s="3">
        <v>0.97569444444444442</v>
      </c>
      <c r="N283" s="1" t="s">
        <v>371</v>
      </c>
      <c r="O283" s="1" t="s">
        <v>602</v>
      </c>
      <c r="P283" s="5"/>
      <c r="Q283" s="6"/>
      <c r="R283" s="1" t="s">
        <v>842</v>
      </c>
    </row>
    <row r="284" spans="1:18" s="4" customFormat="1" ht="30" customHeight="1" x14ac:dyDescent="0.3">
      <c r="A284" s="24">
        <v>283</v>
      </c>
      <c r="B284" s="12">
        <v>39749</v>
      </c>
      <c r="C284" s="3">
        <v>0.16319444444444445</v>
      </c>
      <c r="D284" s="1" t="s">
        <v>127</v>
      </c>
      <c r="E284" s="1" t="s">
        <v>57</v>
      </c>
      <c r="F284" s="1">
        <v>2</v>
      </c>
      <c r="G284" s="1" t="s">
        <v>16</v>
      </c>
      <c r="H284" s="1" t="s">
        <v>135</v>
      </c>
      <c r="I284" s="1">
        <v>65432830</v>
      </c>
      <c r="J284" s="1" t="s">
        <v>843</v>
      </c>
      <c r="K284" s="1" t="s">
        <v>35</v>
      </c>
      <c r="L284" s="12">
        <v>39749</v>
      </c>
      <c r="M284" s="3">
        <v>0.16319444444444445</v>
      </c>
      <c r="N284" s="1" t="s">
        <v>371</v>
      </c>
      <c r="O284" s="1" t="s">
        <v>844</v>
      </c>
      <c r="P284" s="5"/>
      <c r="Q284" s="6"/>
      <c r="R284" s="1" t="s">
        <v>663</v>
      </c>
    </row>
    <row r="285" spans="1:18" s="4" customFormat="1" ht="45" customHeight="1" x14ac:dyDescent="0.3">
      <c r="A285" s="24">
        <v>284</v>
      </c>
      <c r="B285" s="12">
        <v>39755</v>
      </c>
      <c r="C285" s="3">
        <v>0.24166666666666667</v>
      </c>
      <c r="D285" s="1" t="s">
        <v>735</v>
      </c>
      <c r="E285" s="1" t="s">
        <v>736</v>
      </c>
      <c r="F285" s="1">
        <v>12</v>
      </c>
      <c r="G285" s="1" t="s">
        <v>845</v>
      </c>
      <c r="H285" s="1" t="s">
        <v>850</v>
      </c>
      <c r="I285" s="1">
        <v>65412873</v>
      </c>
      <c r="J285" s="1" t="s">
        <v>846</v>
      </c>
      <c r="K285" s="1" t="s">
        <v>847</v>
      </c>
      <c r="L285" s="12">
        <v>39755</v>
      </c>
      <c r="M285" s="3">
        <v>0.24166666666666667</v>
      </c>
      <c r="N285" s="1" t="s">
        <v>371</v>
      </c>
      <c r="O285" s="1" t="s">
        <v>848</v>
      </c>
      <c r="P285" s="5"/>
      <c r="Q285" s="6"/>
      <c r="R285" s="1" t="s">
        <v>663</v>
      </c>
    </row>
    <row r="286" spans="1:18" s="4" customFormat="1" ht="30" customHeight="1" x14ac:dyDescent="0.3">
      <c r="A286" s="24">
        <v>285</v>
      </c>
      <c r="B286" s="12">
        <v>39765</v>
      </c>
      <c r="C286" s="3">
        <v>0.92013888888888884</v>
      </c>
      <c r="D286" s="1" t="s">
        <v>127</v>
      </c>
      <c r="E286" s="1" t="s">
        <v>57</v>
      </c>
      <c r="F286" s="1">
        <v>2</v>
      </c>
      <c r="G286" s="1" t="s">
        <v>16</v>
      </c>
      <c r="H286" s="1" t="s">
        <v>135</v>
      </c>
      <c r="I286" s="1">
        <v>65432830</v>
      </c>
      <c r="J286" s="1" t="s">
        <v>849</v>
      </c>
      <c r="K286" s="1" t="s">
        <v>35</v>
      </c>
      <c r="L286" s="12">
        <v>39765</v>
      </c>
      <c r="M286" s="3">
        <v>0.92013888888888884</v>
      </c>
      <c r="N286" s="1" t="s">
        <v>371</v>
      </c>
      <c r="O286" s="1" t="s">
        <v>602</v>
      </c>
      <c r="P286" s="5"/>
      <c r="Q286" s="6"/>
      <c r="R286" s="1" t="s">
        <v>663</v>
      </c>
    </row>
    <row r="287" spans="1:18" s="4" customFormat="1" ht="30" customHeight="1" x14ac:dyDescent="0.3">
      <c r="A287" s="24">
        <v>286</v>
      </c>
      <c r="B287" s="12">
        <v>39788</v>
      </c>
      <c r="C287" s="3">
        <v>0.33055555555555555</v>
      </c>
      <c r="D287" s="1" t="s">
        <v>735</v>
      </c>
      <c r="E287" s="1" t="s">
        <v>736</v>
      </c>
      <c r="F287" s="1">
        <v>12</v>
      </c>
      <c r="G287" s="1" t="s">
        <v>845</v>
      </c>
      <c r="H287" s="1" t="s">
        <v>850</v>
      </c>
      <c r="I287" s="1">
        <v>65412873</v>
      </c>
      <c r="J287" s="1" t="s">
        <v>851</v>
      </c>
      <c r="K287" s="1" t="s">
        <v>847</v>
      </c>
      <c r="L287" s="12">
        <v>39788</v>
      </c>
      <c r="M287" s="3">
        <v>0.8305555555555556</v>
      </c>
      <c r="N287" s="1" t="s">
        <v>367</v>
      </c>
      <c r="O287" s="1" t="s">
        <v>852</v>
      </c>
      <c r="P287" s="2">
        <v>39788</v>
      </c>
      <c r="Q287" s="3">
        <v>0.83333333333333337</v>
      </c>
      <c r="R287" s="1" t="s">
        <v>853</v>
      </c>
    </row>
    <row r="288" spans="1:18" s="4" customFormat="1" ht="30" customHeight="1" x14ac:dyDescent="0.3">
      <c r="A288" s="24">
        <v>287</v>
      </c>
      <c r="B288" s="12">
        <v>39799</v>
      </c>
      <c r="C288" s="3">
        <v>0.15138888888888888</v>
      </c>
      <c r="D288" s="1" t="s">
        <v>127</v>
      </c>
      <c r="E288" s="1" t="s">
        <v>57</v>
      </c>
      <c r="F288" s="1">
        <v>2</v>
      </c>
      <c r="G288" s="1" t="s">
        <v>16</v>
      </c>
      <c r="H288" s="1" t="s">
        <v>135</v>
      </c>
      <c r="I288" s="1">
        <v>65432830</v>
      </c>
      <c r="J288" s="1" t="s">
        <v>854</v>
      </c>
      <c r="K288" s="1" t="s">
        <v>35</v>
      </c>
      <c r="L288" s="12">
        <v>39799</v>
      </c>
      <c r="M288" s="3">
        <v>0.15138888888888888</v>
      </c>
      <c r="N288" s="1" t="s">
        <v>367</v>
      </c>
      <c r="O288" s="1" t="s">
        <v>602</v>
      </c>
      <c r="P288" s="2">
        <v>39799</v>
      </c>
      <c r="Q288" s="3">
        <v>0.52083333333333337</v>
      </c>
      <c r="R288" s="1" t="s">
        <v>45</v>
      </c>
    </row>
    <row r="289" spans="1:18" s="4" customFormat="1" ht="30" customHeight="1" x14ac:dyDescent="0.3">
      <c r="A289" s="24">
        <v>288</v>
      </c>
      <c r="B289" s="12">
        <v>39842</v>
      </c>
      <c r="C289" s="3">
        <v>0.10972222222222222</v>
      </c>
      <c r="D289" s="1" t="s">
        <v>127</v>
      </c>
      <c r="E289" s="1" t="s">
        <v>57</v>
      </c>
      <c r="F289" s="1">
        <v>2</v>
      </c>
      <c r="G289" s="1" t="s">
        <v>16</v>
      </c>
      <c r="H289" s="1" t="s">
        <v>135</v>
      </c>
      <c r="I289" s="1">
        <v>65432830</v>
      </c>
      <c r="J289" s="1" t="s">
        <v>855</v>
      </c>
      <c r="K289" s="1" t="s">
        <v>35</v>
      </c>
      <c r="L289" s="12">
        <v>39842</v>
      </c>
      <c r="M289" s="3">
        <v>0.10972222222222222</v>
      </c>
      <c r="N289" s="1" t="s">
        <v>371</v>
      </c>
      <c r="O289" s="1" t="s">
        <v>602</v>
      </c>
      <c r="P289" s="2">
        <v>39842</v>
      </c>
      <c r="Q289" s="3">
        <v>0.57291666666666663</v>
      </c>
      <c r="R289" s="1" t="s">
        <v>45</v>
      </c>
    </row>
    <row r="290" spans="1:18" s="4" customFormat="1" ht="30" customHeight="1" x14ac:dyDescent="0.3">
      <c r="A290" s="24">
        <v>289</v>
      </c>
      <c r="B290" s="12">
        <v>39889</v>
      </c>
      <c r="C290" s="3">
        <v>0.94236111111111109</v>
      </c>
      <c r="D290" s="1" t="s">
        <v>56</v>
      </c>
      <c r="E290" s="1" t="s">
        <v>57</v>
      </c>
      <c r="F290" s="1">
        <v>2</v>
      </c>
      <c r="G290" s="1" t="s">
        <v>16</v>
      </c>
      <c r="H290" s="1" t="s">
        <v>135</v>
      </c>
      <c r="I290" s="1">
        <v>65432830</v>
      </c>
      <c r="J290" s="1" t="s">
        <v>420</v>
      </c>
      <c r="K290" s="1" t="s">
        <v>35</v>
      </c>
      <c r="L290" s="12">
        <v>39889</v>
      </c>
      <c r="M290" s="3">
        <v>0.94236111111111109</v>
      </c>
      <c r="N290" s="1" t="s">
        <v>371</v>
      </c>
      <c r="O290" s="1" t="s">
        <v>602</v>
      </c>
      <c r="P290" s="5"/>
      <c r="Q290" s="6"/>
      <c r="R290" s="1" t="s">
        <v>663</v>
      </c>
    </row>
    <row r="291" spans="1:18" s="4" customFormat="1" ht="30" customHeight="1" x14ac:dyDescent="0.3">
      <c r="A291" s="24">
        <v>290</v>
      </c>
      <c r="B291" s="12">
        <v>39920</v>
      </c>
      <c r="C291" s="3">
        <v>0.95833333333333337</v>
      </c>
      <c r="D291" s="1" t="s">
        <v>56</v>
      </c>
      <c r="E291" s="1" t="s">
        <v>57</v>
      </c>
      <c r="F291" s="1">
        <v>2</v>
      </c>
      <c r="G291" s="1" t="s">
        <v>16</v>
      </c>
      <c r="H291" s="1" t="s">
        <v>135</v>
      </c>
      <c r="I291" s="1">
        <v>65432830</v>
      </c>
      <c r="J291" s="1" t="s">
        <v>420</v>
      </c>
      <c r="K291" s="1" t="s">
        <v>35</v>
      </c>
      <c r="L291" s="12">
        <v>39920</v>
      </c>
      <c r="M291" s="3">
        <v>0.95833333333333337</v>
      </c>
      <c r="N291" s="1" t="s">
        <v>856</v>
      </c>
      <c r="O291" s="1" t="s">
        <v>602</v>
      </c>
      <c r="P291" s="5"/>
      <c r="Q291" s="6"/>
      <c r="R291" s="1" t="s">
        <v>663</v>
      </c>
    </row>
    <row r="292" spans="1:18" s="4" customFormat="1" ht="30" customHeight="1" x14ac:dyDescent="0.3">
      <c r="A292" s="24">
        <v>291</v>
      </c>
      <c r="B292" s="12">
        <v>39925</v>
      </c>
      <c r="C292" s="3">
        <v>0.52569444444444446</v>
      </c>
      <c r="D292" s="1" t="s">
        <v>281</v>
      </c>
      <c r="E292" s="1" t="s">
        <v>282</v>
      </c>
      <c r="F292" s="1">
        <v>21</v>
      </c>
      <c r="G292" s="1" t="s">
        <v>16</v>
      </c>
      <c r="H292" s="1" t="s">
        <v>857</v>
      </c>
      <c r="I292" s="1">
        <v>65411742</v>
      </c>
      <c r="J292" s="1" t="s">
        <v>858</v>
      </c>
      <c r="K292" s="1" t="s">
        <v>49</v>
      </c>
      <c r="L292" s="12">
        <v>39925</v>
      </c>
      <c r="M292" s="3">
        <v>0.52569444444444446</v>
      </c>
      <c r="N292" s="1" t="s">
        <v>859</v>
      </c>
      <c r="O292" s="1" t="s">
        <v>860</v>
      </c>
      <c r="P292" s="5"/>
      <c r="Q292" s="6"/>
      <c r="R292" s="1" t="s">
        <v>45</v>
      </c>
    </row>
    <row r="293" spans="1:18" s="4" customFormat="1" ht="30" customHeight="1" x14ac:dyDescent="0.3">
      <c r="A293" s="24">
        <v>293</v>
      </c>
      <c r="B293" s="12">
        <v>39951</v>
      </c>
      <c r="C293" s="3">
        <v>0.96527777777777779</v>
      </c>
      <c r="D293" s="1" t="s">
        <v>127</v>
      </c>
      <c r="E293" s="1" t="s">
        <v>57</v>
      </c>
      <c r="F293" s="1">
        <v>2</v>
      </c>
      <c r="G293" s="1" t="s">
        <v>16</v>
      </c>
      <c r="H293" s="1" t="s">
        <v>135</v>
      </c>
      <c r="I293" s="1">
        <v>65432830</v>
      </c>
      <c r="J293" s="1" t="s">
        <v>864</v>
      </c>
      <c r="K293" s="1" t="s">
        <v>35</v>
      </c>
      <c r="L293" s="12">
        <v>39951</v>
      </c>
      <c r="M293" s="3">
        <v>0.96527777777777779</v>
      </c>
      <c r="N293" s="1" t="s">
        <v>371</v>
      </c>
      <c r="O293" s="1" t="s">
        <v>602</v>
      </c>
      <c r="P293" s="5"/>
      <c r="Q293" s="6"/>
      <c r="R293" s="1" t="s">
        <v>768</v>
      </c>
    </row>
    <row r="294" spans="1:18" s="4" customFormat="1" ht="30" customHeight="1" x14ac:dyDescent="0.3">
      <c r="A294" s="24">
        <v>292</v>
      </c>
      <c r="B294" s="12">
        <v>39951</v>
      </c>
      <c r="C294" s="3">
        <v>0.40625</v>
      </c>
      <c r="D294" s="1" t="s">
        <v>414</v>
      </c>
      <c r="E294" s="1" t="s">
        <v>861</v>
      </c>
      <c r="F294" s="1">
        <v>31</v>
      </c>
      <c r="G294" s="1" t="s">
        <v>167</v>
      </c>
      <c r="H294" s="1" t="s">
        <v>1081</v>
      </c>
      <c r="I294" s="1">
        <v>65433642</v>
      </c>
      <c r="J294" s="1" t="s">
        <v>862</v>
      </c>
      <c r="K294" s="1" t="s">
        <v>494</v>
      </c>
      <c r="L294" s="12">
        <v>39951</v>
      </c>
      <c r="M294" s="3">
        <v>0.40625</v>
      </c>
      <c r="N294" s="1" t="s">
        <v>863</v>
      </c>
      <c r="O294" s="1" t="s">
        <v>640</v>
      </c>
      <c r="P294" s="5"/>
      <c r="Q294" s="6"/>
      <c r="R294" s="1" t="s">
        <v>45</v>
      </c>
    </row>
    <row r="295" spans="1:18" s="4" customFormat="1" ht="30" customHeight="1" x14ac:dyDescent="0.3">
      <c r="A295" s="24">
        <v>294</v>
      </c>
      <c r="B295" s="12">
        <v>39963</v>
      </c>
      <c r="C295" s="3">
        <v>0.47361111111111109</v>
      </c>
      <c r="D295" s="1" t="s">
        <v>727</v>
      </c>
      <c r="E295" s="1" t="s">
        <v>865</v>
      </c>
      <c r="F295" s="1">
        <v>43</v>
      </c>
      <c r="G295" s="1" t="s">
        <v>845</v>
      </c>
      <c r="H295" s="1" t="s">
        <v>866</v>
      </c>
      <c r="I295" s="1">
        <v>65413640</v>
      </c>
      <c r="J295" s="1" t="s">
        <v>867</v>
      </c>
      <c r="K295" s="1" t="s">
        <v>730</v>
      </c>
      <c r="L295" s="12">
        <v>39963</v>
      </c>
      <c r="M295" s="3">
        <v>0.47361111111111109</v>
      </c>
      <c r="N295" s="1" t="s">
        <v>371</v>
      </c>
      <c r="O295" s="1" t="s">
        <v>868</v>
      </c>
      <c r="P295" s="5"/>
      <c r="Q295" s="6"/>
      <c r="R295" s="1" t="s">
        <v>45</v>
      </c>
    </row>
    <row r="296" spans="1:18" s="4" customFormat="1" ht="30" customHeight="1" x14ac:dyDescent="0.3">
      <c r="A296" s="24">
        <v>296</v>
      </c>
      <c r="B296" s="12">
        <v>39968</v>
      </c>
      <c r="C296" s="6"/>
      <c r="D296" s="1" t="s">
        <v>132</v>
      </c>
      <c r="E296" s="1" t="s">
        <v>869</v>
      </c>
      <c r="F296" s="1">
        <v>81</v>
      </c>
      <c r="G296" s="1" t="s">
        <v>845</v>
      </c>
      <c r="H296" s="1" t="s">
        <v>45</v>
      </c>
      <c r="I296" s="1">
        <v>412528496</v>
      </c>
      <c r="J296" s="1" t="s">
        <v>870</v>
      </c>
      <c r="K296" s="1" t="s">
        <v>730</v>
      </c>
      <c r="L296" s="12">
        <v>39968</v>
      </c>
      <c r="M296" s="6"/>
      <c r="N296" s="1" t="s">
        <v>863</v>
      </c>
      <c r="O296" s="1" t="s">
        <v>1833</v>
      </c>
      <c r="P296" s="5"/>
      <c r="Q296" s="6"/>
      <c r="R296" s="1" t="s">
        <v>45</v>
      </c>
    </row>
    <row r="297" spans="1:18" s="4" customFormat="1" ht="30" customHeight="1" x14ac:dyDescent="0.3">
      <c r="A297" s="24">
        <v>295</v>
      </c>
      <c r="B297" s="12">
        <v>39973</v>
      </c>
      <c r="C297" s="3">
        <v>0.38263888888888886</v>
      </c>
      <c r="D297" s="1" t="s">
        <v>1327</v>
      </c>
      <c r="E297" s="1" t="s">
        <v>871</v>
      </c>
      <c r="F297" s="1">
        <v>14</v>
      </c>
      <c r="G297" s="1" t="s">
        <v>845</v>
      </c>
      <c r="H297" s="1" t="s">
        <v>1359</v>
      </c>
      <c r="I297" s="1">
        <v>65411510</v>
      </c>
      <c r="J297" s="1" t="s">
        <v>872</v>
      </c>
      <c r="K297" s="1" t="s">
        <v>873</v>
      </c>
      <c r="L297" s="12">
        <v>39973</v>
      </c>
      <c r="M297" s="3">
        <v>0.38263888888888886</v>
      </c>
      <c r="N297" s="1" t="s">
        <v>808</v>
      </c>
      <c r="O297" s="1" t="s">
        <v>1832</v>
      </c>
      <c r="P297" s="5"/>
      <c r="Q297" s="6"/>
      <c r="R297" s="1" t="s">
        <v>45</v>
      </c>
    </row>
    <row r="298" spans="1:18" s="4" customFormat="1" ht="30" customHeight="1" x14ac:dyDescent="0.3">
      <c r="A298" s="24">
        <v>297</v>
      </c>
      <c r="B298" s="12">
        <v>40009</v>
      </c>
      <c r="C298" s="3">
        <v>0.59791666666666665</v>
      </c>
      <c r="D298" s="1" t="s">
        <v>129</v>
      </c>
      <c r="E298" s="1" t="s">
        <v>129</v>
      </c>
      <c r="F298" s="1">
        <v>1</v>
      </c>
      <c r="G298" s="1" t="s">
        <v>778</v>
      </c>
      <c r="H298" s="1" t="s">
        <v>45</v>
      </c>
      <c r="I298" s="1"/>
      <c r="J298" s="1" t="s">
        <v>874</v>
      </c>
      <c r="K298" s="1" t="s">
        <v>494</v>
      </c>
      <c r="L298" s="12">
        <v>40009</v>
      </c>
      <c r="M298" s="3">
        <v>0.59791666666666665</v>
      </c>
      <c r="N298" s="1" t="s">
        <v>371</v>
      </c>
      <c r="O298" s="1" t="s">
        <v>640</v>
      </c>
      <c r="P298" s="5"/>
      <c r="Q298" s="6"/>
      <c r="R298" s="1" t="s">
        <v>45</v>
      </c>
    </row>
    <row r="299" spans="1:18" s="4" customFormat="1" ht="30" customHeight="1" x14ac:dyDescent="0.3">
      <c r="A299" s="24">
        <v>298</v>
      </c>
      <c r="B299" s="12">
        <v>40015</v>
      </c>
      <c r="C299" s="3">
        <v>0.62291666666666667</v>
      </c>
      <c r="D299" s="1" t="s">
        <v>436</v>
      </c>
      <c r="E299" s="1" t="s">
        <v>437</v>
      </c>
      <c r="F299" s="1">
        <v>15</v>
      </c>
      <c r="G299" s="1" t="s">
        <v>845</v>
      </c>
      <c r="H299" s="1" t="s">
        <v>1221</v>
      </c>
      <c r="I299" s="1">
        <v>65410872</v>
      </c>
      <c r="J299" s="1" t="s">
        <v>875</v>
      </c>
      <c r="K299" s="1" t="s">
        <v>49</v>
      </c>
      <c r="L299" s="12">
        <v>40015</v>
      </c>
      <c r="M299" s="3">
        <v>0.53749999999999998</v>
      </c>
      <c r="N299" s="1" t="s">
        <v>876</v>
      </c>
      <c r="O299" s="1" t="s">
        <v>877</v>
      </c>
      <c r="P299" s="5"/>
      <c r="Q299" s="6"/>
      <c r="R299" s="1" t="s">
        <v>45</v>
      </c>
    </row>
    <row r="300" spans="1:18" s="4" customFormat="1" ht="30" customHeight="1" x14ac:dyDescent="0.3">
      <c r="A300" s="24">
        <v>299</v>
      </c>
      <c r="B300" s="12">
        <v>40018</v>
      </c>
      <c r="C300" s="3">
        <v>0.24861111111111112</v>
      </c>
      <c r="D300" s="1" t="s">
        <v>878</v>
      </c>
      <c r="E300" s="1" t="s">
        <v>879</v>
      </c>
      <c r="F300" s="1">
        <v>8</v>
      </c>
      <c r="G300" s="1" t="s">
        <v>167</v>
      </c>
      <c r="H300" s="1" t="s">
        <v>880</v>
      </c>
      <c r="I300" s="1">
        <v>65435161</v>
      </c>
      <c r="J300" s="1" t="s">
        <v>881</v>
      </c>
      <c r="K300" s="1" t="s">
        <v>35</v>
      </c>
      <c r="L300" s="12">
        <v>40018</v>
      </c>
      <c r="M300" s="3">
        <v>0.20833333333333334</v>
      </c>
      <c r="N300" s="1" t="s">
        <v>678</v>
      </c>
      <c r="O300" s="1" t="s">
        <v>602</v>
      </c>
      <c r="P300" s="5"/>
      <c r="Q300" s="6"/>
      <c r="R300" s="1" t="s">
        <v>882</v>
      </c>
    </row>
    <row r="301" spans="1:18" s="4" customFormat="1" ht="30" customHeight="1" x14ac:dyDescent="0.3">
      <c r="A301" s="24">
        <v>300</v>
      </c>
      <c r="B301" s="12">
        <v>40031</v>
      </c>
      <c r="C301" s="3">
        <v>0.9604166666666667</v>
      </c>
      <c r="D301" s="1" t="s">
        <v>56</v>
      </c>
      <c r="E301" s="1" t="s">
        <v>57</v>
      </c>
      <c r="F301" s="1">
        <v>2</v>
      </c>
      <c r="G301" s="1" t="s">
        <v>16</v>
      </c>
      <c r="H301" s="1" t="s">
        <v>135</v>
      </c>
      <c r="I301" s="1">
        <v>65432830</v>
      </c>
      <c r="J301" s="1" t="s">
        <v>883</v>
      </c>
      <c r="K301" s="1" t="s">
        <v>35</v>
      </c>
      <c r="L301" s="12">
        <v>40031</v>
      </c>
      <c r="M301" s="3">
        <v>0.9604166666666667</v>
      </c>
      <c r="N301" s="1" t="s">
        <v>371</v>
      </c>
      <c r="O301" s="1" t="s">
        <v>602</v>
      </c>
      <c r="P301" s="5"/>
      <c r="Q301" s="6"/>
      <c r="R301" s="1" t="s">
        <v>768</v>
      </c>
    </row>
    <row r="302" spans="1:18" s="4" customFormat="1" ht="30" customHeight="1" x14ac:dyDescent="0.3">
      <c r="A302" s="24">
        <v>301</v>
      </c>
      <c r="B302" s="12">
        <v>40081</v>
      </c>
      <c r="C302" s="3">
        <v>0.53472222222222221</v>
      </c>
      <c r="D302" s="1" t="s">
        <v>1327</v>
      </c>
      <c r="E302" s="1" t="s">
        <v>871</v>
      </c>
      <c r="F302" s="1">
        <v>14</v>
      </c>
      <c r="G302" s="1" t="s">
        <v>845</v>
      </c>
      <c r="H302" s="1" t="s">
        <v>1359</v>
      </c>
      <c r="I302" s="1">
        <v>65411510</v>
      </c>
      <c r="J302" s="1" t="s">
        <v>884</v>
      </c>
      <c r="K302" s="1" t="s">
        <v>494</v>
      </c>
      <c r="L302" s="12">
        <v>40081</v>
      </c>
      <c r="M302" s="3">
        <v>0.53125</v>
      </c>
      <c r="N302" s="1" t="s">
        <v>367</v>
      </c>
      <c r="O302" s="1" t="s">
        <v>640</v>
      </c>
      <c r="P302" s="2">
        <v>40081</v>
      </c>
      <c r="Q302" s="3">
        <v>0.54513888888888884</v>
      </c>
      <c r="R302" s="1" t="s">
        <v>45</v>
      </c>
    </row>
    <row r="303" spans="1:18" s="4" customFormat="1" ht="30" customHeight="1" x14ac:dyDescent="0.3">
      <c r="A303" s="24">
        <v>302</v>
      </c>
      <c r="B303" s="12">
        <v>40081</v>
      </c>
      <c r="C303" s="3">
        <v>0.56805555555555554</v>
      </c>
      <c r="D303" s="1" t="s">
        <v>885</v>
      </c>
      <c r="E303" s="1" t="s">
        <v>886</v>
      </c>
      <c r="F303" s="1">
        <v>71</v>
      </c>
      <c r="G303" s="1" t="s">
        <v>845</v>
      </c>
      <c r="H303" s="1" t="s">
        <v>1357</v>
      </c>
      <c r="I303" s="1">
        <v>654250320</v>
      </c>
      <c r="J303" s="1" t="s">
        <v>887</v>
      </c>
      <c r="K303" s="1" t="s">
        <v>494</v>
      </c>
      <c r="L303" s="12">
        <v>40081</v>
      </c>
      <c r="M303" s="3">
        <v>0.53125</v>
      </c>
      <c r="N303" s="1" t="s">
        <v>367</v>
      </c>
      <c r="O303" s="1" t="s">
        <v>640</v>
      </c>
      <c r="P303" s="2">
        <v>40081</v>
      </c>
      <c r="Q303" s="3">
        <v>0.56944444444444442</v>
      </c>
      <c r="R303" s="1" t="s">
        <v>45</v>
      </c>
    </row>
    <row r="304" spans="1:18" s="4" customFormat="1" ht="30" customHeight="1" x14ac:dyDescent="0.3">
      <c r="A304" s="24">
        <v>303</v>
      </c>
      <c r="B304" s="12">
        <v>40086</v>
      </c>
      <c r="C304" s="3">
        <v>0.95</v>
      </c>
      <c r="D304" s="1" t="s">
        <v>127</v>
      </c>
      <c r="E304" s="1" t="s">
        <v>57</v>
      </c>
      <c r="F304" s="1">
        <v>2</v>
      </c>
      <c r="G304" s="1" t="s">
        <v>16</v>
      </c>
      <c r="H304" s="1" t="s">
        <v>135</v>
      </c>
      <c r="I304" s="1">
        <v>65432830</v>
      </c>
      <c r="J304" s="1" t="s">
        <v>888</v>
      </c>
      <c r="K304" s="1" t="s">
        <v>35</v>
      </c>
      <c r="L304" s="12">
        <v>40086</v>
      </c>
      <c r="M304" s="3">
        <v>0.95</v>
      </c>
      <c r="N304" s="1" t="s">
        <v>371</v>
      </c>
      <c r="O304" s="1" t="s">
        <v>602</v>
      </c>
      <c r="P304" s="5"/>
      <c r="Q304" s="6"/>
      <c r="R304" s="1" t="s">
        <v>768</v>
      </c>
    </row>
    <row r="305" spans="1:18" s="4" customFormat="1" ht="60" customHeight="1" x14ac:dyDescent="0.3">
      <c r="A305" s="24">
        <v>304</v>
      </c>
      <c r="B305" s="12">
        <v>40086</v>
      </c>
      <c r="C305" s="3">
        <v>0.98888888888888893</v>
      </c>
      <c r="D305" s="1" t="s">
        <v>127</v>
      </c>
      <c r="E305" s="1" t="s">
        <v>57</v>
      </c>
      <c r="F305" s="1">
        <v>2</v>
      </c>
      <c r="G305" s="1" t="s">
        <v>16</v>
      </c>
      <c r="H305" s="1" t="s">
        <v>135</v>
      </c>
      <c r="I305" s="1">
        <v>65432830</v>
      </c>
      <c r="J305" s="1" t="s">
        <v>889</v>
      </c>
      <c r="K305" s="1" t="s">
        <v>35</v>
      </c>
      <c r="L305" s="12">
        <v>40086</v>
      </c>
      <c r="M305" s="3">
        <v>0.98888888888888893</v>
      </c>
      <c r="N305" s="1" t="s">
        <v>371</v>
      </c>
      <c r="O305" s="1" t="s">
        <v>602</v>
      </c>
      <c r="P305" s="5"/>
      <c r="Q305" s="6"/>
      <c r="R305" s="1" t="s">
        <v>890</v>
      </c>
    </row>
    <row r="306" spans="1:18" s="4" customFormat="1" ht="30" customHeight="1" x14ac:dyDescent="0.3">
      <c r="A306" s="24">
        <v>307</v>
      </c>
      <c r="B306" s="12">
        <v>40107</v>
      </c>
      <c r="C306" s="3">
        <v>0.67013888888888884</v>
      </c>
      <c r="D306" s="1" t="s">
        <v>56</v>
      </c>
      <c r="E306" s="1" t="s">
        <v>699</v>
      </c>
      <c r="F306" s="1">
        <v>63</v>
      </c>
      <c r="G306" s="1" t="s">
        <v>16</v>
      </c>
      <c r="H306" s="1" t="s">
        <v>895</v>
      </c>
      <c r="I306" s="1">
        <v>65431755</v>
      </c>
      <c r="J306" s="1" t="s">
        <v>896</v>
      </c>
      <c r="K306" s="1" t="s">
        <v>49</v>
      </c>
      <c r="L306" s="12">
        <v>40107</v>
      </c>
      <c r="M306" s="3">
        <v>0.66319444444444442</v>
      </c>
      <c r="N306" s="1" t="s">
        <v>371</v>
      </c>
      <c r="O306" s="1" t="s">
        <v>893</v>
      </c>
      <c r="P306" s="2">
        <v>40108</v>
      </c>
      <c r="Q306" s="3">
        <v>0.54166666666666663</v>
      </c>
      <c r="R306" s="1" t="s">
        <v>897</v>
      </c>
    </row>
    <row r="307" spans="1:18" s="4" customFormat="1" ht="45" customHeight="1" x14ac:dyDescent="0.3">
      <c r="A307" s="24">
        <v>306</v>
      </c>
      <c r="B307" s="12">
        <v>40107</v>
      </c>
      <c r="C307" s="3">
        <v>0.66666666666666663</v>
      </c>
      <c r="D307" s="1" t="s">
        <v>281</v>
      </c>
      <c r="E307" s="1" t="s">
        <v>282</v>
      </c>
      <c r="F307" s="1">
        <v>21</v>
      </c>
      <c r="G307" s="1" t="s">
        <v>16</v>
      </c>
      <c r="H307" s="1" t="s">
        <v>857</v>
      </c>
      <c r="I307" s="1">
        <v>65411742</v>
      </c>
      <c r="J307" s="1" t="s">
        <v>894</v>
      </c>
      <c r="K307" s="1" t="s">
        <v>49</v>
      </c>
      <c r="L307" s="12">
        <v>40107</v>
      </c>
      <c r="M307" s="3">
        <v>0.66319444444444442</v>
      </c>
      <c r="N307" s="1" t="s">
        <v>892</v>
      </c>
      <c r="O307" s="1" t="s">
        <v>893</v>
      </c>
      <c r="P307" s="2">
        <v>40107</v>
      </c>
      <c r="Q307" s="3">
        <v>0.66666666666666663</v>
      </c>
      <c r="R307" s="1" t="s">
        <v>1834</v>
      </c>
    </row>
    <row r="308" spans="1:18" s="4" customFormat="1" ht="60" customHeight="1" x14ac:dyDescent="0.3">
      <c r="A308" s="24">
        <v>308</v>
      </c>
      <c r="B308" s="12">
        <v>40107</v>
      </c>
      <c r="C308" s="3">
        <v>0.67500000000000004</v>
      </c>
      <c r="D308" s="1" t="s">
        <v>898</v>
      </c>
      <c r="E308" s="1" t="s">
        <v>899</v>
      </c>
      <c r="F308" s="1">
        <v>59</v>
      </c>
      <c r="G308" s="1" t="s">
        <v>611</v>
      </c>
      <c r="H308" s="1" t="s">
        <v>900</v>
      </c>
      <c r="I308" s="1">
        <v>65432046</v>
      </c>
      <c r="J308" s="1" t="s">
        <v>901</v>
      </c>
      <c r="K308" s="1" t="s">
        <v>49</v>
      </c>
      <c r="L308" s="12">
        <v>40107</v>
      </c>
      <c r="M308" s="3">
        <v>0.66319444444444442</v>
      </c>
      <c r="N308" s="1" t="s">
        <v>902</v>
      </c>
      <c r="O308" s="1" t="s">
        <v>893</v>
      </c>
      <c r="P308" s="2">
        <v>40107</v>
      </c>
      <c r="Q308" s="3">
        <v>0.69861111111111107</v>
      </c>
      <c r="R308" s="1" t="s">
        <v>45</v>
      </c>
    </row>
    <row r="309" spans="1:18" s="4" customFormat="1" ht="45" customHeight="1" x14ac:dyDescent="0.3">
      <c r="A309" s="24">
        <v>305</v>
      </c>
      <c r="B309" s="12">
        <v>40107</v>
      </c>
      <c r="C309" s="3">
        <v>0.70833333333333337</v>
      </c>
      <c r="D309" s="1" t="s">
        <v>1327</v>
      </c>
      <c r="E309" s="1" t="s">
        <v>871</v>
      </c>
      <c r="F309" s="1">
        <v>14</v>
      </c>
      <c r="G309" s="1" t="s">
        <v>845</v>
      </c>
      <c r="H309" s="1" t="s">
        <v>1359</v>
      </c>
      <c r="I309" s="1">
        <v>65411510</v>
      </c>
      <c r="J309" s="1" t="s">
        <v>891</v>
      </c>
      <c r="K309" s="1" t="s">
        <v>49</v>
      </c>
      <c r="L309" s="12">
        <v>40107</v>
      </c>
      <c r="M309" s="3">
        <v>0.66319444444444442</v>
      </c>
      <c r="N309" s="1" t="s">
        <v>892</v>
      </c>
      <c r="O309" s="1" t="s">
        <v>893</v>
      </c>
      <c r="P309" s="2">
        <v>40107</v>
      </c>
      <c r="Q309" s="3">
        <v>0.70833333333333337</v>
      </c>
      <c r="R309" s="1" t="s">
        <v>45</v>
      </c>
    </row>
    <row r="310" spans="1:18" s="4" customFormat="1" ht="60" customHeight="1" x14ac:dyDescent="0.3">
      <c r="A310" s="24">
        <v>309</v>
      </c>
      <c r="B310" s="12">
        <v>40264</v>
      </c>
      <c r="C310" s="3">
        <v>0.39583333333333331</v>
      </c>
      <c r="D310" s="1" t="s">
        <v>735</v>
      </c>
      <c r="E310" s="1" t="s">
        <v>736</v>
      </c>
      <c r="F310" s="1">
        <v>12</v>
      </c>
      <c r="G310" s="1" t="s">
        <v>845</v>
      </c>
      <c r="H310" s="1" t="s">
        <v>850</v>
      </c>
      <c r="I310" s="1">
        <v>65412873</v>
      </c>
      <c r="J310" s="1" t="s">
        <v>903</v>
      </c>
      <c r="K310" s="1" t="s">
        <v>847</v>
      </c>
      <c r="L310" s="12">
        <v>40264</v>
      </c>
      <c r="M310" s="3">
        <v>6.25E-2</v>
      </c>
      <c r="N310" s="1" t="s">
        <v>904</v>
      </c>
      <c r="O310" s="1" t="s">
        <v>905</v>
      </c>
      <c r="P310" s="2">
        <v>40267</v>
      </c>
      <c r="Q310" s="3">
        <v>0.4375</v>
      </c>
      <c r="R310" s="1" t="s">
        <v>906</v>
      </c>
    </row>
    <row r="311" spans="1:18" s="4" customFormat="1" ht="30" customHeight="1" x14ac:dyDescent="0.3">
      <c r="A311" s="24">
        <v>310</v>
      </c>
      <c r="B311" s="12">
        <v>40340</v>
      </c>
      <c r="C311" s="3">
        <v>0.40972222222222221</v>
      </c>
      <c r="D311" s="1" t="s">
        <v>447</v>
      </c>
      <c r="E311" s="1" t="s">
        <v>448</v>
      </c>
      <c r="F311" s="1">
        <v>6</v>
      </c>
      <c r="G311" s="1" t="s">
        <v>167</v>
      </c>
      <c r="H311" s="1" t="s">
        <v>949</v>
      </c>
      <c r="I311" s="1">
        <v>65431569</v>
      </c>
      <c r="J311" s="1" t="s">
        <v>907</v>
      </c>
      <c r="K311" s="1" t="s">
        <v>49</v>
      </c>
      <c r="L311" s="12">
        <v>40339</v>
      </c>
      <c r="M311" s="3">
        <v>0.67152777777777772</v>
      </c>
      <c r="N311" s="1" t="s">
        <v>908</v>
      </c>
      <c r="O311" s="1" t="s">
        <v>909</v>
      </c>
      <c r="P311" s="5"/>
      <c r="Q311" s="6"/>
      <c r="R311" s="1" t="s">
        <v>45</v>
      </c>
    </row>
    <row r="312" spans="1:18" s="4" customFormat="1" ht="28.8" x14ac:dyDescent="0.3">
      <c r="A312" s="24">
        <v>311</v>
      </c>
      <c r="B312" s="12">
        <v>40397</v>
      </c>
      <c r="C312" s="3">
        <v>0.77777777777777779</v>
      </c>
      <c r="D312" s="1" t="s">
        <v>38</v>
      </c>
      <c r="E312" s="1" t="s">
        <v>39</v>
      </c>
      <c r="F312" s="1">
        <v>7</v>
      </c>
      <c r="G312" s="1" t="s">
        <v>16</v>
      </c>
      <c r="H312" s="1" t="s">
        <v>910</v>
      </c>
      <c r="I312" s="1">
        <v>65431123</v>
      </c>
      <c r="J312" s="1" t="s">
        <v>652</v>
      </c>
      <c r="K312" s="1" t="s">
        <v>19</v>
      </c>
      <c r="L312" s="12">
        <v>40397</v>
      </c>
      <c r="M312" s="3">
        <v>0.77777777777777779</v>
      </c>
      <c r="N312" s="1" t="s">
        <v>371</v>
      </c>
      <c r="O312" s="1" t="s">
        <v>170</v>
      </c>
      <c r="P312" s="5"/>
      <c r="Q312" s="6"/>
      <c r="R312" s="1" t="s">
        <v>1835</v>
      </c>
    </row>
    <row r="313" spans="1:18" s="4" customFormat="1" ht="45" customHeight="1" x14ac:dyDescent="0.3">
      <c r="A313" s="24">
        <v>312</v>
      </c>
      <c r="B313" s="12">
        <v>40507</v>
      </c>
      <c r="C313" s="3">
        <v>0.58750000000000002</v>
      </c>
      <c r="D313" s="1" t="s">
        <v>201</v>
      </c>
      <c r="E313" s="1" t="s">
        <v>67</v>
      </c>
      <c r="F313" s="1">
        <v>9</v>
      </c>
      <c r="G313" s="1" t="s">
        <v>16</v>
      </c>
      <c r="H313" s="1" t="s">
        <v>911</v>
      </c>
      <c r="I313" s="1">
        <v>65432815</v>
      </c>
      <c r="J313" s="1" t="s">
        <v>912</v>
      </c>
      <c r="K313" s="1" t="s">
        <v>49</v>
      </c>
      <c r="L313" s="12">
        <v>40507</v>
      </c>
      <c r="M313" s="3">
        <v>0.58402777777777781</v>
      </c>
      <c r="N313" s="1" t="s">
        <v>1836</v>
      </c>
      <c r="O313" s="1" t="s">
        <v>596</v>
      </c>
      <c r="P313" s="5"/>
      <c r="Q313" s="6"/>
      <c r="R313" s="1" t="s">
        <v>1837</v>
      </c>
    </row>
    <row r="314" spans="1:18" s="4" customFormat="1" ht="30" customHeight="1" x14ac:dyDescent="0.3">
      <c r="A314" s="24">
        <v>313</v>
      </c>
      <c r="B314" s="12">
        <v>40555</v>
      </c>
      <c r="C314" s="3">
        <v>0.59236111111111112</v>
      </c>
      <c r="D314" s="1" t="s">
        <v>447</v>
      </c>
      <c r="E314" s="1" t="s">
        <v>448</v>
      </c>
      <c r="F314" s="1">
        <v>6</v>
      </c>
      <c r="G314" s="1" t="s">
        <v>167</v>
      </c>
      <c r="H314" s="1" t="s">
        <v>949</v>
      </c>
      <c r="I314" s="1">
        <v>65431569</v>
      </c>
      <c r="J314" s="1" t="s">
        <v>913</v>
      </c>
      <c r="K314" s="1" t="s">
        <v>49</v>
      </c>
      <c r="L314" s="12">
        <v>40555</v>
      </c>
      <c r="M314" s="3">
        <v>0.58680555555555558</v>
      </c>
      <c r="N314" s="1" t="s">
        <v>914</v>
      </c>
      <c r="O314" s="1" t="s">
        <v>596</v>
      </c>
      <c r="P314" s="5"/>
      <c r="Q314" s="6"/>
      <c r="R314" s="1" t="s">
        <v>45</v>
      </c>
    </row>
    <row r="315" spans="1:18" s="4" customFormat="1" ht="43.2" x14ac:dyDescent="0.3">
      <c r="A315" s="24">
        <v>314</v>
      </c>
      <c r="B315" s="12">
        <v>40602</v>
      </c>
      <c r="C315" s="3">
        <v>0.69305555555555554</v>
      </c>
      <c r="D315" s="1" t="s">
        <v>915</v>
      </c>
      <c r="E315" s="1" t="s">
        <v>916</v>
      </c>
      <c r="F315" s="1">
        <v>68</v>
      </c>
      <c r="G315" s="1" t="s">
        <v>16</v>
      </c>
      <c r="H315" s="1" t="s">
        <v>917</v>
      </c>
      <c r="I315" s="1">
        <v>65433976</v>
      </c>
      <c r="J315" s="1" t="s">
        <v>561</v>
      </c>
      <c r="K315" s="1" t="s">
        <v>19</v>
      </c>
      <c r="L315" s="12">
        <v>40602</v>
      </c>
      <c r="M315" s="3">
        <v>0.69305555555555554</v>
      </c>
      <c r="N315" s="1" t="s">
        <v>371</v>
      </c>
      <c r="O315" s="1" t="s">
        <v>1029</v>
      </c>
      <c r="P315" s="5"/>
      <c r="Q315" s="6"/>
      <c r="R315" s="1" t="s">
        <v>1838</v>
      </c>
    </row>
    <row r="316" spans="1:18" s="4" customFormat="1" ht="30" customHeight="1" x14ac:dyDescent="0.3">
      <c r="A316" s="24">
        <v>315</v>
      </c>
      <c r="B316" s="12">
        <v>40641</v>
      </c>
      <c r="C316" s="3">
        <v>0.39305555555555555</v>
      </c>
      <c r="D316" s="1" t="s">
        <v>1327</v>
      </c>
      <c r="E316" s="1" t="s">
        <v>871</v>
      </c>
      <c r="F316" s="1">
        <v>14</v>
      </c>
      <c r="G316" s="1" t="s">
        <v>845</v>
      </c>
      <c r="H316" s="1" t="s">
        <v>1359</v>
      </c>
      <c r="I316" s="1">
        <v>65411510</v>
      </c>
      <c r="J316" s="1" t="s">
        <v>918</v>
      </c>
      <c r="K316" s="1" t="s">
        <v>749</v>
      </c>
      <c r="L316" s="12">
        <v>40641</v>
      </c>
      <c r="M316" s="3">
        <v>0.3888888888888889</v>
      </c>
      <c r="N316" s="1" t="s">
        <v>371</v>
      </c>
      <c r="O316" s="1" t="s">
        <v>919</v>
      </c>
      <c r="P316" s="2">
        <v>40641</v>
      </c>
      <c r="Q316" s="3">
        <v>0.4375</v>
      </c>
      <c r="R316" s="1" t="s">
        <v>45</v>
      </c>
    </row>
    <row r="317" spans="1:18" s="4" customFormat="1" ht="45" customHeight="1" x14ac:dyDescent="0.3">
      <c r="A317" s="24">
        <v>316</v>
      </c>
      <c r="B317" s="12">
        <v>40651</v>
      </c>
      <c r="C317" s="3">
        <v>0.66874999999999996</v>
      </c>
      <c r="D317" s="1" t="s">
        <v>23</v>
      </c>
      <c r="E317" s="1" t="s">
        <v>24</v>
      </c>
      <c r="F317" s="1">
        <v>3</v>
      </c>
      <c r="G317" s="1" t="s">
        <v>16</v>
      </c>
      <c r="H317" s="1" t="s">
        <v>920</v>
      </c>
      <c r="I317" s="1">
        <v>65412978</v>
      </c>
      <c r="J317" s="1" t="s">
        <v>1202</v>
      </c>
      <c r="K317" s="1" t="s">
        <v>49</v>
      </c>
      <c r="L317" s="12">
        <v>40651</v>
      </c>
      <c r="M317" s="3">
        <v>0.66388888888888886</v>
      </c>
      <c r="N317" s="1" t="s">
        <v>371</v>
      </c>
      <c r="O317" s="1" t="s">
        <v>1839</v>
      </c>
      <c r="P317" s="2">
        <v>40652</v>
      </c>
      <c r="Q317" s="3">
        <v>0.54027777777777775</v>
      </c>
      <c r="R317" s="1" t="s">
        <v>921</v>
      </c>
    </row>
    <row r="318" spans="1:18" s="4" customFormat="1" ht="45" customHeight="1" x14ac:dyDescent="0.3">
      <c r="A318" s="24">
        <v>319</v>
      </c>
      <c r="B318" s="12">
        <v>40659</v>
      </c>
      <c r="C318" s="3">
        <v>0.45833333333333331</v>
      </c>
      <c r="D318" s="1" t="s">
        <v>414</v>
      </c>
      <c r="E318" s="1" t="s">
        <v>861</v>
      </c>
      <c r="F318" s="1">
        <v>31</v>
      </c>
      <c r="G318" s="1" t="s">
        <v>167</v>
      </c>
      <c r="H318" s="1" t="s">
        <v>1081</v>
      </c>
      <c r="I318" s="1">
        <v>65433642</v>
      </c>
      <c r="J318" s="1" t="s">
        <v>922</v>
      </c>
      <c r="K318" s="1" t="s">
        <v>494</v>
      </c>
      <c r="L318" s="12">
        <v>40651</v>
      </c>
      <c r="M318" s="3">
        <v>0.66319444444444442</v>
      </c>
      <c r="N318" s="1" t="s">
        <v>923</v>
      </c>
      <c r="O318" s="1" t="s">
        <v>924</v>
      </c>
      <c r="P318" s="2">
        <v>40659</v>
      </c>
      <c r="Q318" s="3">
        <v>0.46180555555555558</v>
      </c>
      <c r="R318" s="1" t="s">
        <v>925</v>
      </c>
    </row>
    <row r="319" spans="1:18" s="4" customFormat="1" ht="45" customHeight="1" x14ac:dyDescent="0.3">
      <c r="A319" s="24">
        <v>318</v>
      </c>
      <c r="B319" s="12">
        <v>40662</v>
      </c>
      <c r="C319" s="3">
        <v>0.56944444444444442</v>
      </c>
      <c r="D319" s="1" t="s">
        <v>804</v>
      </c>
      <c r="E319" s="1" t="s">
        <v>805</v>
      </c>
      <c r="F319" s="1">
        <v>33</v>
      </c>
      <c r="G319" s="1" t="s">
        <v>167</v>
      </c>
      <c r="H319" s="1" t="s">
        <v>806</v>
      </c>
      <c r="I319" s="1">
        <v>65414063</v>
      </c>
      <c r="J319" s="1" t="s">
        <v>929</v>
      </c>
      <c r="K319" s="1" t="s">
        <v>49</v>
      </c>
      <c r="L319" s="12">
        <v>40662</v>
      </c>
      <c r="M319" s="3">
        <v>0.56458333333333333</v>
      </c>
      <c r="N319" s="1" t="s">
        <v>595</v>
      </c>
      <c r="O319" s="1" t="s">
        <v>1840</v>
      </c>
      <c r="P319" s="2">
        <v>40662</v>
      </c>
      <c r="Q319" s="3">
        <v>0.57638888888888884</v>
      </c>
      <c r="R319" s="1" t="s">
        <v>45</v>
      </c>
    </row>
    <row r="320" spans="1:18" s="4" customFormat="1" ht="45" customHeight="1" x14ac:dyDescent="0.3">
      <c r="A320" s="24">
        <v>317</v>
      </c>
      <c r="B320" s="12">
        <v>40662</v>
      </c>
      <c r="C320" s="3">
        <v>0.56944444444444442</v>
      </c>
      <c r="D320" s="1" t="s">
        <v>447</v>
      </c>
      <c r="E320" s="1" t="s">
        <v>448</v>
      </c>
      <c r="F320" s="1">
        <v>6</v>
      </c>
      <c r="G320" s="1" t="s">
        <v>167</v>
      </c>
      <c r="H320" s="1" t="s">
        <v>949</v>
      </c>
      <c r="I320" s="1">
        <v>654315690</v>
      </c>
      <c r="J320" s="1" t="s">
        <v>926</v>
      </c>
      <c r="K320" s="1" t="s">
        <v>49</v>
      </c>
      <c r="L320" s="12">
        <v>40662</v>
      </c>
      <c r="M320" s="3">
        <v>0.56458333333333333</v>
      </c>
      <c r="N320" s="1" t="s">
        <v>927</v>
      </c>
      <c r="O320" s="1" t="s">
        <v>1840</v>
      </c>
      <c r="P320" s="2">
        <v>40662</v>
      </c>
      <c r="Q320" s="3">
        <v>0.62083333333333335</v>
      </c>
      <c r="R320" s="1" t="s">
        <v>928</v>
      </c>
    </row>
    <row r="321" spans="1:18" s="4" customFormat="1" ht="30" customHeight="1" x14ac:dyDescent="0.3">
      <c r="A321" s="24">
        <v>320</v>
      </c>
      <c r="B321" s="12">
        <v>40723</v>
      </c>
      <c r="C321" s="3">
        <v>0.10416666666666667</v>
      </c>
      <c r="D321" s="1" t="s">
        <v>982</v>
      </c>
      <c r="E321" s="1" t="s">
        <v>879</v>
      </c>
      <c r="F321" s="1">
        <v>8</v>
      </c>
      <c r="G321" s="1" t="s">
        <v>167</v>
      </c>
      <c r="H321" s="1" t="s">
        <v>880</v>
      </c>
      <c r="I321" s="1">
        <v>427461010</v>
      </c>
      <c r="J321" s="1" t="s">
        <v>930</v>
      </c>
      <c r="K321" s="1" t="s">
        <v>35</v>
      </c>
      <c r="L321" s="12">
        <v>40723</v>
      </c>
      <c r="M321" s="3">
        <v>0.10416666666666667</v>
      </c>
      <c r="N321" s="1" t="s">
        <v>371</v>
      </c>
      <c r="O321" s="1" t="s">
        <v>931</v>
      </c>
      <c r="P321" s="2">
        <v>40725</v>
      </c>
      <c r="Q321" s="3">
        <v>0.41666666666666669</v>
      </c>
      <c r="R321" s="1" t="s">
        <v>932</v>
      </c>
    </row>
    <row r="322" spans="1:18" s="4" customFormat="1" ht="60" customHeight="1" x14ac:dyDescent="0.3">
      <c r="A322" s="24">
        <v>321</v>
      </c>
      <c r="B322" s="12">
        <v>40744</v>
      </c>
      <c r="C322" s="3">
        <v>0.25555555555555554</v>
      </c>
      <c r="D322" s="1" t="s">
        <v>166</v>
      </c>
      <c r="E322" s="1" t="s">
        <v>879</v>
      </c>
      <c r="F322" s="1">
        <v>8</v>
      </c>
      <c r="G322" s="1" t="s">
        <v>167</v>
      </c>
      <c r="H322" s="1" t="s">
        <v>880</v>
      </c>
      <c r="I322" s="1">
        <v>428400245</v>
      </c>
      <c r="J322" s="1" t="s">
        <v>933</v>
      </c>
      <c r="K322" s="1" t="s">
        <v>35</v>
      </c>
      <c r="L322" s="12">
        <v>40744</v>
      </c>
      <c r="M322" s="3">
        <v>0.25555555555555554</v>
      </c>
      <c r="N322" s="1" t="s">
        <v>678</v>
      </c>
      <c r="O322" s="1" t="s">
        <v>934</v>
      </c>
      <c r="P322" s="2">
        <v>40744</v>
      </c>
      <c r="Q322" s="3">
        <v>0.39930555555555558</v>
      </c>
      <c r="R322" s="1" t="s">
        <v>935</v>
      </c>
    </row>
    <row r="323" spans="1:18" s="4" customFormat="1" ht="60" customHeight="1" x14ac:dyDescent="0.3">
      <c r="A323" s="24">
        <v>322</v>
      </c>
      <c r="B323" s="12">
        <v>40746</v>
      </c>
      <c r="C323" s="3">
        <v>1.0416666666666666E-2</v>
      </c>
      <c r="D323" s="1" t="s">
        <v>166</v>
      </c>
      <c r="E323" s="1" t="s">
        <v>879</v>
      </c>
      <c r="F323" s="1">
        <v>8</v>
      </c>
      <c r="G323" s="1" t="s">
        <v>167</v>
      </c>
      <c r="H323" s="1" t="s">
        <v>880</v>
      </c>
      <c r="I323" s="1">
        <v>65435161</v>
      </c>
      <c r="J323" s="1" t="s">
        <v>936</v>
      </c>
      <c r="K323" s="1" t="s">
        <v>35</v>
      </c>
      <c r="L323" s="12">
        <v>40746</v>
      </c>
      <c r="M323" s="3">
        <v>1.0416666666666666E-2</v>
      </c>
      <c r="N323" s="1" t="s">
        <v>856</v>
      </c>
      <c r="O323" s="1" t="s">
        <v>937</v>
      </c>
      <c r="P323" s="2">
        <v>40752</v>
      </c>
      <c r="Q323" s="3">
        <v>0.5</v>
      </c>
      <c r="R323" s="1" t="s">
        <v>938</v>
      </c>
    </row>
    <row r="324" spans="1:18" s="4" customFormat="1" ht="60" customHeight="1" x14ac:dyDescent="0.3">
      <c r="A324" s="24">
        <v>323</v>
      </c>
      <c r="B324" s="12">
        <v>40750</v>
      </c>
      <c r="C324" s="3">
        <v>0.29166666666666669</v>
      </c>
      <c r="D324" s="1" t="s">
        <v>27</v>
      </c>
      <c r="E324" s="1" t="s">
        <v>939</v>
      </c>
      <c r="F324" s="1">
        <v>51</v>
      </c>
      <c r="G324" s="1" t="s">
        <v>778</v>
      </c>
      <c r="H324" s="1" t="s">
        <v>45</v>
      </c>
      <c r="I324" s="1">
        <v>432112526</v>
      </c>
      <c r="J324" s="1" t="s">
        <v>940</v>
      </c>
      <c r="K324" s="1" t="s">
        <v>749</v>
      </c>
      <c r="L324" s="12">
        <v>40750</v>
      </c>
      <c r="M324" s="3">
        <v>0.29166666666666669</v>
      </c>
      <c r="N324" s="1" t="s">
        <v>941</v>
      </c>
      <c r="O324" s="1" t="s">
        <v>942</v>
      </c>
      <c r="P324" s="2">
        <v>40750</v>
      </c>
      <c r="Q324" s="3">
        <v>0.52777777777777779</v>
      </c>
      <c r="R324" s="1" t="s">
        <v>45</v>
      </c>
    </row>
    <row r="325" spans="1:18" s="4" customFormat="1" ht="45" customHeight="1" x14ac:dyDescent="0.3">
      <c r="A325" s="24">
        <v>324</v>
      </c>
      <c r="B325" s="12">
        <v>40787</v>
      </c>
      <c r="C325" s="3">
        <v>0.18888888888888888</v>
      </c>
      <c r="D325" s="1" t="s">
        <v>166</v>
      </c>
      <c r="E325" s="1" t="s">
        <v>879</v>
      </c>
      <c r="F325" s="1">
        <v>8</v>
      </c>
      <c r="G325" s="1" t="s">
        <v>167</v>
      </c>
      <c r="H325" s="1" t="s">
        <v>880</v>
      </c>
      <c r="I325" s="1">
        <v>428400245</v>
      </c>
      <c r="J325" s="1" t="s">
        <v>755</v>
      </c>
      <c r="K325" s="1" t="s">
        <v>35</v>
      </c>
      <c r="L325" s="12">
        <v>40787</v>
      </c>
      <c r="M325" s="3">
        <v>0.16666666666666666</v>
      </c>
      <c r="N325" s="1" t="s">
        <v>367</v>
      </c>
      <c r="O325" s="1" t="s">
        <v>943</v>
      </c>
      <c r="P325" s="2">
        <v>40787</v>
      </c>
      <c r="Q325" s="3">
        <v>0.36805555555555558</v>
      </c>
      <c r="R325" s="1" t="s">
        <v>944</v>
      </c>
    </row>
    <row r="326" spans="1:18" s="4" customFormat="1" ht="45" customHeight="1" x14ac:dyDescent="0.3">
      <c r="A326" s="24">
        <v>325</v>
      </c>
      <c r="B326" s="12">
        <v>40799</v>
      </c>
      <c r="C326" s="3">
        <v>0.28125</v>
      </c>
      <c r="D326" s="1" t="s">
        <v>443</v>
      </c>
      <c r="E326" s="1" t="s">
        <v>129</v>
      </c>
      <c r="F326" s="1">
        <v>1</v>
      </c>
      <c r="G326" s="1" t="s">
        <v>45</v>
      </c>
      <c r="H326" s="1" t="s">
        <v>45</v>
      </c>
      <c r="I326" s="1"/>
      <c r="J326" s="1" t="s">
        <v>945</v>
      </c>
      <c r="K326" s="1" t="s">
        <v>946</v>
      </c>
      <c r="L326" s="12">
        <v>40799</v>
      </c>
      <c r="M326" s="3">
        <v>0.28125</v>
      </c>
      <c r="N326" s="1" t="s">
        <v>947</v>
      </c>
      <c r="O326" s="1" t="s">
        <v>1841</v>
      </c>
      <c r="P326" s="5"/>
      <c r="Q326" s="6"/>
      <c r="R326" s="1" t="s">
        <v>948</v>
      </c>
    </row>
    <row r="327" spans="1:18" s="4" customFormat="1" ht="28.8" x14ac:dyDescent="0.3">
      <c r="A327" s="24">
        <v>326</v>
      </c>
      <c r="B327" s="12">
        <v>40812</v>
      </c>
      <c r="C327" s="3">
        <v>0.41805555555555557</v>
      </c>
      <c r="D327" s="1" t="s">
        <v>447</v>
      </c>
      <c r="E327" s="1" t="s">
        <v>448</v>
      </c>
      <c r="F327" s="1">
        <v>6</v>
      </c>
      <c r="G327" s="1" t="s">
        <v>167</v>
      </c>
      <c r="H327" s="1" t="s">
        <v>949</v>
      </c>
      <c r="I327" s="1">
        <v>65431569</v>
      </c>
      <c r="J327" s="1" t="s">
        <v>1842</v>
      </c>
      <c r="K327" s="1" t="s">
        <v>19</v>
      </c>
      <c r="L327" s="12">
        <v>40812</v>
      </c>
      <c r="M327" s="3">
        <v>0.41666666666666669</v>
      </c>
      <c r="N327" s="1" t="s">
        <v>371</v>
      </c>
      <c r="O327" s="1" t="s">
        <v>950</v>
      </c>
      <c r="P327" s="2">
        <v>40813</v>
      </c>
      <c r="Q327" s="3">
        <v>0.53125</v>
      </c>
      <c r="R327" s="1" t="s">
        <v>45</v>
      </c>
    </row>
    <row r="328" spans="1:18" s="4" customFormat="1" ht="30" customHeight="1" x14ac:dyDescent="0.3">
      <c r="A328" s="24">
        <v>327</v>
      </c>
      <c r="B328" s="12">
        <v>40851</v>
      </c>
      <c r="C328" s="3">
        <v>0.25</v>
      </c>
      <c r="D328" s="1" t="s">
        <v>951</v>
      </c>
      <c r="E328" s="1" t="s">
        <v>952</v>
      </c>
      <c r="F328" s="1">
        <v>49</v>
      </c>
      <c r="G328" s="1" t="s">
        <v>16</v>
      </c>
      <c r="H328" s="1" t="s">
        <v>953</v>
      </c>
      <c r="I328" s="1">
        <v>417808359</v>
      </c>
      <c r="J328" s="1" t="s">
        <v>954</v>
      </c>
      <c r="K328" s="1" t="s">
        <v>35</v>
      </c>
      <c r="L328" s="12">
        <v>40851</v>
      </c>
      <c r="M328" s="3">
        <v>0.16666666666666666</v>
      </c>
      <c r="N328" s="1" t="s">
        <v>941</v>
      </c>
      <c r="O328" s="1" t="s">
        <v>955</v>
      </c>
      <c r="P328" s="2">
        <v>40851</v>
      </c>
      <c r="Q328" s="3">
        <v>0.44791666666666669</v>
      </c>
      <c r="R328" s="1" t="s">
        <v>956</v>
      </c>
    </row>
    <row r="329" spans="1:18" s="4" customFormat="1" ht="45" customHeight="1" x14ac:dyDescent="0.3">
      <c r="A329" s="24">
        <v>329</v>
      </c>
      <c r="B329" s="12">
        <v>40851</v>
      </c>
      <c r="C329" s="3">
        <v>0.50347222222222221</v>
      </c>
      <c r="D329" s="1" t="s">
        <v>962</v>
      </c>
      <c r="E329" s="1" t="s">
        <v>603</v>
      </c>
      <c r="F329" s="1">
        <v>79</v>
      </c>
      <c r="G329" s="1" t="s">
        <v>16</v>
      </c>
      <c r="H329" s="1" t="s">
        <v>963</v>
      </c>
      <c r="I329" s="1">
        <v>65434800</v>
      </c>
      <c r="J329" s="1" t="s">
        <v>964</v>
      </c>
      <c r="K329" s="1" t="s">
        <v>35</v>
      </c>
      <c r="L329" s="12">
        <v>40851</v>
      </c>
      <c r="M329" s="3">
        <v>0</v>
      </c>
      <c r="N329" s="1" t="s">
        <v>965</v>
      </c>
      <c r="O329" s="1" t="s">
        <v>966</v>
      </c>
      <c r="P329" s="5"/>
      <c r="Q329" s="6"/>
      <c r="R329" s="1" t="s">
        <v>45</v>
      </c>
    </row>
    <row r="330" spans="1:18" s="4" customFormat="1" ht="45" customHeight="1" x14ac:dyDescent="0.3">
      <c r="A330" s="24">
        <v>328</v>
      </c>
      <c r="B330" s="12">
        <v>40851</v>
      </c>
      <c r="C330" s="3">
        <v>0.41319444444444442</v>
      </c>
      <c r="D330" s="1" t="s">
        <v>23</v>
      </c>
      <c r="E330" s="1" t="s">
        <v>957</v>
      </c>
      <c r="F330" s="1">
        <v>66</v>
      </c>
      <c r="G330" s="1" t="s">
        <v>167</v>
      </c>
      <c r="H330" s="1" t="s">
        <v>958</v>
      </c>
      <c r="I330" s="1">
        <v>428250390</v>
      </c>
      <c r="J330" s="1" t="s">
        <v>959</v>
      </c>
      <c r="K330" s="1" t="s">
        <v>49</v>
      </c>
      <c r="L330" s="12">
        <v>40851</v>
      </c>
      <c r="M330" s="3">
        <v>0.40694444444444444</v>
      </c>
      <c r="N330" s="1" t="s">
        <v>960</v>
      </c>
      <c r="O330" s="1" t="s">
        <v>1843</v>
      </c>
      <c r="P330" s="5"/>
      <c r="Q330" s="6"/>
      <c r="R330" s="1" t="s">
        <v>961</v>
      </c>
    </row>
    <row r="331" spans="1:18" s="4" customFormat="1" ht="30" customHeight="1" x14ac:dyDescent="0.3">
      <c r="A331" s="24">
        <v>330</v>
      </c>
      <c r="B331" s="12">
        <v>40913</v>
      </c>
      <c r="C331" s="3">
        <v>0.53472222222222221</v>
      </c>
      <c r="D331" s="1" t="s">
        <v>129</v>
      </c>
      <c r="E331" s="1" t="s">
        <v>129</v>
      </c>
      <c r="F331" s="1">
        <v>1</v>
      </c>
      <c r="G331" s="1" t="s">
        <v>16</v>
      </c>
      <c r="H331" s="1" t="s">
        <v>967</v>
      </c>
      <c r="I331" s="1"/>
      <c r="J331" s="1" t="s">
        <v>968</v>
      </c>
      <c r="K331" s="1" t="s">
        <v>49</v>
      </c>
      <c r="L331" s="12">
        <v>40913</v>
      </c>
      <c r="M331" s="3">
        <v>0.52847222222222223</v>
      </c>
      <c r="N331" s="1" t="s">
        <v>969</v>
      </c>
      <c r="O331" s="1" t="s">
        <v>596</v>
      </c>
      <c r="P331" s="5"/>
      <c r="Q331" s="6"/>
      <c r="R331" s="1" t="s">
        <v>1844</v>
      </c>
    </row>
    <row r="332" spans="1:18" s="4" customFormat="1" ht="45" customHeight="1" x14ac:dyDescent="0.3">
      <c r="A332" s="24">
        <v>331</v>
      </c>
      <c r="B332" s="12">
        <v>40997</v>
      </c>
      <c r="C332" s="3">
        <v>0.58680555555555558</v>
      </c>
      <c r="D332" s="1" t="s">
        <v>483</v>
      </c>
      <c r="E332" s="1" t="s">
        <v>970</v>
      </c>
      <c r="F332" s="1">
        <v>15</v>
      </c>
      <c r="G332" s="1" t="s">
        <v>16</v>
      </c>
      <c r="H332" s="1" t="s">
        <v>972</v>
      </c>
      <c r="I332" s="1">
        <v>65493700</v>
      </c>
      <c r="J332" s="1" t="s">
        <v>973</v>
      </c>
      <c r="K332" s="1" t="s">
        <v>974</v>
      </c>
      <c r="L332" s="12">
        <v>40991</v>
      </c>
      <c r="M332" s="3">
        <v>0.67361111111111116</v>
      </c>
      <c r="N332" s="1" t="s">
        <v>975</v>
      </c>
      <c r="O332" s="1" t="s">
        <v>976</v>
      </c>
      <c r="P332" s="2">
        <v>40998</v>
      </c>
      <c r="Q332" s="3">
        <v>0.60486111111111107</v>
      </c>
      <c r="R332" s="1" t="s">
        <v>45</v>
      </c>
    </row>
    <row r="333" spans="1:18" s="4" customFormat="1" ht="30" customHeight="1" x14ac:dyDescent="0.3">
      <c r="A333" s="24">
        <v>332</v>
      </c>
      <c r="B333" s="12">
        <v>41043</v>
      </c>
      <c r="C333" s="3">
        <v>0.99652777777777779</v>
      </c>
      <c r="D333" s="1" t="s">
        <v>166</v>
      </c>
      <c r="E333" s="1" t="s">
        <v>879</v>
      </c>
      <c r="F333" s="1">
        <v>8</v>
      </c>
      <c r="G333" s="1" t="s">
        <v>167</v>
      </c>
      <c r="H333" s="1" t="s">
        <v>880</v>
      </c>
      <c r="I333" s="1">
        <v>65435161</v>
      </c>
      <c r="J333" s="1" t="s">
        <v>977</v>
      </c>
      <c r="K333" s="1" t="s">
        <v>35</v>
      </c>
      <c r="L333" s="12">
        <v>41043</v>
      </c>
      <c r="M333" s="3">
        <v>0.99652777777777779</v>
      </c>
      <c r="N333" s="1" t="s">
        <v>371</v>
      </c>
      <c r="O333" s="1" t="s">
        <v>978</v>
      </c>
      <c r="P333" s="2">
        <v>41044</v>
      </c>
      <c r="Q333" s="3">
        <v>0.41666666666666669</v>
      </c>
      <c r="R333" s="1" t="s">
        <v>979</v>
      </c>
    </row>
    <row r="334" spans="1:18" s="4" customFormat="1" ht="30" customHeight="1" x14ac:dyDescent="0.3">
      <c r="A334" s="24">
        <v>333</v>
      </c>
      <c r="B334" s="12">
        <v>41047</v>
      </c>
      <c r="C334" s="3">
        <v>0.53125</v>
      </c>
      <c r="D334" s="1" t="s">
        <v>201</v>
      </c>
      <c r="E334" s="1" t="s">
        <v>67</v>
      </c>
      <c r="F334" s="1">
        <v>9</v>
      </c>
      <c r="G334" s="1" t="s">
        <v>16</v>
      </c>
      <c r="H334" s="1" t="s">
        <v>911</v>
      </c>
      <c r="I334" s="1">
        <v>65432815</v>
      </c>
      <c r="J334" s="1" t="s">
        <v>980</v>
      </c>
      <c r="K334" s="1" t="s">
        <v>49</v>
      </c>
      <c r="L334" s="12">
        <v>41047</v>
      </c>
      <c r="M334" s="3">
        <v>0.52569444444444446</v>
      </c>
      <c r="N334" s="1" t="s">
        <v>832</v>
      </c>
      <c r="O334" s="1" t="s">
        <v>981</v>
      </c>
      <c r="P334" s="5"/>
      <c r="Q334" s="6"/>
      <c r="R334" s="1" t="s">
        <v>1845</v>
      </c>
    </row>
    <row r="335" spans="1:18" s="4" customFormat="1" ht="30" customHeight="1" x14ac:dyDescent="0.3">
      <c r="A335" s="24">
        <v>334</v>
      </c>
      <c r="B335" s="12">
        <v>41107</v>
      </c>
      <c r="C335" s="3">
        <v>1.3888888888888889E-3</v>
      </c>
      <c r="D335" s="1" t="s">
        <v>982</v>
      </c>
      <c r="E335" s="1" t="s">
        <v>879</v>
      </c>
      <c r="F335" s="1">
        <v>8</v>
      </c>
      <c r="G335" s="1" t="s">
        <v>167</v>
      </c>
      <c r="H335" s="1" t="s">
        <v>880</v>
      </c>
      <c r="I335" s="1">
        <v>427461101</v>
      </c>
      <c r="J335" s="1" t="s">
        <v>983</v>
      </c>
      <c r="K335" s="1" t="s">
        <v>35</v>
      </c>
      <c r="L335" s="12">
        <v>41107</v>
      </c>
      <c r="M335" s="3">
        <v>1.3888888888888889E-3</v>
      </c>
      <c r="N335" s="1" t="s">
        <v>984</v>
      </c>
      <c r="O335" s="1" t="s">
        <v>985</v>
      </c>
      <c r="P335" s="2">
        <v>41107</v>
      </c>
      <c r="Q335" s="3">
        <v>0.68055555555555558</v>
      </c>
      <c r="R335" s="1" t="s">
        <v>45</v>
      </c>
    </row>
    <row r="336" spans="1:18" s="4" customFormat="1" ht="30" customHeight="1" x14ac:dyDescent="0.3">
      <c r="A336" s="24">
        <v>335</v>
      </c>
      <c r="B336" s="12">
        <v>41123</v>
      </c>
      <c r="C336" s="3">
        <v>0.54166666666666663</v>
      </c>
      <c r="D336" s="1" t="s">
        <v>201</v>
      </c>
      <c r="E336" s="1" t="s">
        <v>67</v>
      </c>
      <c r="F336" s="1">
        <v>9</v>
      </c>
      <c r="G336" s="1" t="s">
        <v>16</v>
      </c>
      <c r="H336" s="1" t="s">
        <v>911</v>
      </c>
      <c r="I336" s="1">
        <v>65432815</v>
      </c>
      <c r="J336" s="1" t="s">
        <v>986</v>
      </c>
      <c r="K336" s="1" t="s">
        <v>49</v>
      </c>
      <c r="L336" s="12">
        <v>41123</v>
      </c>
      <c r="M336" s="3">
        <v>0.53819444444444442</v>
      </c>
      <c r="N336" s="1" t="s">
        <v>987</v>
      </c>
      <c r="O336" s="1" t="s">
        <v>596</v>
      </c>
      <c r="P336" s="5"/>
      <c r="Q336" s="6"/>
      <c r="R336" s="1" t="s">
        <v>988</v>
      </c>
    </row>
    <row r="337" spans="1:18" s="4" customFormat="1" ht="30" customHeight="1" x14ac:dyDescent="0.3">
      <c r="A337" s="24">
        <v>337</v>
      </c>
      <c r="B337" s="12">
        <v>41127</v>
      </c>
      <c r="C337" s="3">
        <v>0.59236111111111112</v>
      </c>
      <c r="D337" s="1" t="s">
        <v>66</v>
      </c>
      <c r="E337" s="1" t="s">
        <v>67</v>
      </c>
      <c r="F337" s="1">
        <v>4</v>
      </c>
      <c r="G337" s="1" t="s">
        <v>16</v>
      </c>
      <c r="H337" s="1" t="s">
        <v>306</v>
      </c>
      <c r="I337" s="1">
        <v>65431078</v>
      </c>
      <c r="J337" s="1" t="s">
        <v>989</v>
      </c>
      <c r="K337" s="1" t="s">
        <v>49</v>
      </c>
      <c r="L337" s="12">
        <v>41127</v>
      </c>
      <c r="M337" s="3">
        <v>0.58958333333333335</v>
      </c>
      <c r="N337" s="1" t="s">
        <v>367</v>
      </c>
      <c r="O337" s="1" t="s">
        <v>990</v>
      </c>
      <c r="P337" s="5"/>
      <c r="Q337" s="6"/>
      <c r="R337" s="1" t="s">
        <v>45</v>
      </c>
    </row>
    <row r="338" spans="1:18" s="4" customFormat="1" ht="30" customHeight="1" x14ac:dyDescent="0.3">
      <c r="A338" s="24">
        <v>336</v>
      </c>
      <c r="B338" s="12">
        <v>41144</v>
      </c>
      <c r="C338" s="3">
        <v>0.56666666666666665</v>
      </c>
      <c r="D338" s="1" t="s">
        <v>436</v>
      </c>
      <c r="E338" s="1" t="s">
        <v>991</v>
      </c>
      <c r="F338" s="1">
        <v>84</v>
      </c>
      <c r="G338" s="1" t="s">
        <v>845</v>
      </c>
      <c r="H338" s="1" t="s">
        <v>45</v>
      </c>
      <c r="I338" s="1">
        <v>419278282</v>
      </c>
      <c r="J338" s="1" t="s">
        <v>992</v>
      </c>
      <c r="K338" s="1" t="s">
        <v>494</v>
      </c>
      <c r="L338" s="12">
        <v>41144</v>
      </c>
      <c r="M338" s="3">
        <v>0.56666666666666665</v>
      </c>
      <c r="N338" s="1" t="s">
        <v>371</v>
      </c>
      <c r="O338" s="1" t="s">
        <v>993</v>
      </c>
      <c r="P338" s="5"/>
      <c r="Q338" s="6"/>
      <c r="R338" s="1" t="s">
        <v>1846</v>
      </c>
    </row>
    <row r="339" spans="1:18" s="4" customFormat="1" ht="30" customHeight="1" x14ac:dyDescent="0.3">
      <c r="A339" s="24">
        <v>338</v>
      </c>
      <c r="B339" s="12">
        <v>41366</v>
      </c>
      <c r="C339" s="3">
        <v>0.68680555555555556</v>
      </c>
      <c r="D339" s="1" t="s">
        <v>994</v>
      </c>
      <c r="E339" s="1" t="s">
        <v>282</v>
      </c>
      <c r="F339" s="1">
        <v>21</v>
      </c>
      <c r="G339" s="1" t="s">
        <v>16</v>
      </c>
      <c r="H339" s="1" t="s">
        <v>857</v>
      </c>
      <c r="I339" s="1">
        <v>265411742</v>
      </c>
      <c r="J339" s="1" t="s">
        <v>995</v>
      </c>
      <c r="K339" s="1" t="s">
        <v>49</v>
      </c>
      <c r="L339" s="12">
        <v>41366</v>
      </c>
      <c r="M339" s="3">
        <v>0.68472222222222223</v>
      </c>
      <c r="N339" s="1" t="s">
        <v>996</v>
      </c>
      <c r="O339" s="1" t="s">
        <v>997</v>
      </c>
      <c r="P339" s="2">
        <v>41367</v>
      </c>
      <c r="Q339" s="3">
        <v>0.52708333333333335</v>
      </c>
      <c r="R339" s="1" t="s">
        <v>998</v>
      </c>
    </row>
    <row r="340" spans="1:18" s="4" customFormat="1" ht="30" customHeight="1" x14ac:dyDescent="0.3">
      <c r="A340" s="24">
        <v>339</v>
      </c>
      <c r="B340" s="12">
        <v>41367</v>
      </c>
      <c r="C340" s="3">
        <v>0.2986111111111111</v>
      </c>
      <c r="D340" s="1" t="s">
        <v>166</v>
      </c>
      <c r="E340" s="1" t="s">
        <v>879</v>
      </c>
      <c r="F340" s="1">
        <v>8</v>
      </c>
      <c r="G340" s="1" t="s">
        <v>167</v>
      </c>
      <c r="H340" s="1" t="s">
        <v>880</v>
      </c>
      <c r="I340" s="1">
        <v>427461101</v>
      </c>
      <c r="J340" s="1" t="s">
        <v>999</v>
      </c>
      <c r="K340" s="1" t="s">
        <v>35</v>
      </c>
      <c r="L340" s="12">
        <v>41367</v>
      </c>
      <c r="M340" s="3">
        <v>0.11458333333333333</v>
      </c>
      <c r="N340" s="1" t="s">
        <v>1000</v>
      </c>
      <c r="O340" s="1" t="s">
        <v>1001</v>
      </c>
      <c r="P340" s="2">
        <v>41372</v>
      </c>
      <c r="Q340" s="3">
        <v>0.52569444444444446</v>
      </c>
      <c r="R340" s="1" t="s">
        <v>45</v>
      </c>
    </row>
    <row r="341" spans="1:18" s="4" customFormat="1" ht="45" customHeight="1" x14ac:dyDescent="0.3">
      <c r="A341" s="24">
        <v>340</v>
      </c>
      <c r="B341" s="12">
        <v>41384</v>
      </c>
      <c r="C341" s="3">
        <v>0.125</v>
      </c>
      <c r="D341" s="1" t="s">
        <v>166</v>
      </c>
      <c r="E341" s="1" t="s">
        <v>879</v>
      </c>
      <c r="F341" s="1">
        <v>8</v>
      </c>
      <c r="G341" s="1" t="s">
        <v>167</v>
      </c>
      <c r="H341" s="1" t="s">
        <v>880</v>
      </c>
      <c r="I341" s="1">
        <v>65435161</v>
      </c>
      <c r="J341" s="1" t="s">
        <v>1847</v>
      </c>
      <c r="K341" s="1" t="s">
        <v>35</v>
      </c>
      <c r="L341" s="12">
        <v>41384</v>
      </c>
      <c r="M341" s="3">
        <v>0.125</v>
      </c>
      <c r="N341" s="1" t="s">
        <v>371</v>
      </c>
      <c r="O341" s="1" t="s">
        <v>1002</v>
      </c>
      <c r="P341" s="2">
        <v>41386</v>
      </c>
      <c r="Q341" s="3">
        <v>0.60416666666666663</v>
      </c>
      <c r="R341" s="1" t="s">
        <v>1848</v>
      </c>
    </row>
    <row r="342" spans="1:18" s="4" customFormat="1" ht="43.2" x14ac:dyDescent="0.3">
      <c r="A342" s="24">
        <v>341</v>
      </c>
      <c r="B342" s="12">
        <v>41409</v>
      </c>
      <c r="C342" s="3">
        <v>0.75277777777777777</v>
      </c>
      <c r="D342" s="1" t="s">
        <v>504</v>
      </c>
      <c r="E342" s="1" t="s">
        <v>437</v>
      </c>
      <c r="F342" s="1">
        <v>15</v>
      </c>
      <c r="G342" s="1" t="s">
        <v>845</v>
      </c>
      <c r="H342" s="1" t="s">
        <v>1221</v>
      </c>
      <c r="I342" s="1">
        <v>419278277</v>
      </c>
      <c r="J342" s="1" t="s">
        <v>1003</v>
      </c>
      <c r="K342" s="1" t="s">
        <v>19</v>
      </c>
      <c r="L342" s="12">
        <v>41409</v>
      </c>
      <c r="M342" s="3">
        <v>0.75</v>
      </c>
      <c r="N342" s="1" t="s">
        <v>367</v>
      </c>
      <c r="O342" s="1" t="s">
        <v>170</v>
      </c>
      <c r="P342" s="2">
        <v>41409</v>
      </c>
      <c r="Q342" s="3">
        <v>0.375</v>
      </c>
      <c r="R342" s="1" t="s">
        <v>1849</v>
      </c>
    </row>
    <row r="343" spans="1:18" s="4" customFormat="1" ht="57.6" x14ac:dyDescent="0.3">
      <c r="A343" s="24">
        <v>342</v>
      </c>
      <c r="B343" s="12">
        <v>41410</v>
      </c>
      <c r="C343" s="3">
        <v>0.46250000000000002</v>
      </c>
      <c r="D343" s="1" t="s">
        <v>129</v>
      </c>
      <c r="E343" s="1" t="s">
        <v>129</v>
      </c>
      <c r="F343" s="1">
        <v>1</v>
      </c>
      <c r="G343" s="1" t="s">
        <v>845</v>
      </c>
      <c r="H343" s="1" t="s">
        <v>845</v>
      </c>
      <c r="I343" s="1"/>
      <c r="J343" s="1" t="s">
        <v>1850</v>
      </c>
      <c r="K343" s="1" t="s">
        <v>19</v>
      </c>
      <c r="L343" s="12">
        <v>41410</v>
      </c>
      <c r="M343" s="3">
        <v>0.46250000000000002</v>
      </c>
      <c r="N343" s="1" t="s">
        <v>1004</v>
      </c>
      <c r="O343" s="1" t="s">
        <v>1005</v>
      </c>
      <c r="P343" s="2">
        <v>41410</v>
      </c>
      <c r="Q343" s="3">
        <v>0.58819444444444446</v>
      </c>
      <c r="R343" s="1" t="s">
        <v>45</v>
      </c>
    </row>
    <row r="344" spans="1:18" s="4" customFormat="1" ht="43.2" x14ac:dyDescent="0.3">
      <c r="A344" s="24">
        <v>343</v>
      </c>
      <c r="B344" s="12">
        <v>41424</v>
      </c>
      <c r="C344" s="3">
        <v>0.35833333333333334</v>
      </c>
      <c r="D344" s="1" t="s">
        <v>129</v>
      </c>
      <c r="E344" s="1" t="s">
        <v>129</v>
      </c>
      <c r="F344" s="1">
        <v>1</v>
      </c>
      <c r="G344" s="1" t="s">
        <v>16</v>
      </c>
      <c r="H344" s="1" t="s">
        <v>1321</v>
      </c>
      <c r="I344" s="1"/>
      <c r="J344" s="1" t="s">
        <v>1006</v>
      </c>
      <c r="K344" s="1" t="s">
        <v>19</v>
      </c>
      <c r="L344" s="12">
        <v>41423</v>
      </c>
      <c r="M344" s="3">
        <v>0.375</v>
      </c>
      <c r="N344" s="1" t="s">
        <v>1007</v>
      </c>
      <c r="O344" s="1" t="s">
        <v>1008</v>
      </c>
      <c r="P344" s="5"/>
      <c r="Q344" s="6"/>
      <c r="R344" s="1" t="s">
        <v>1009</v>
      </c>
    </row>
    <row r="345" spans="1:18" s="4" customFormat="1" ht="60" customHeight="1" x14ac:dyDescent="0.3">
      <c r="A345" s="24">
        <v>344</v>
      </c>
      <c r="B345" s="12">
        <v>41432</v>
      </c>
      <c r="C345" s="3">
        <v>0.5854166666666667</v>
      </c>
      <c r="D345" s="1" t="s">
        <v>180</v>
      </c>
      <c r="E345" s="1" t="s">
        <v>1010</v>
      </c>
      <c r="F345" s="1">
        <v>85</v>
      </c>
      <c r="G345" s="1" t="s">
        <v>1011</v>
      </c>
      <c r="H345" s="1" t="s">
        <v>130</v>
      </c>
      <c r="I345" s="1">
        <v>429425463</v>
      </c>
      <c r="J345" s="1" t="s">
        <v>1012</v>
      </c>
      <c r="K345" s="1" t="s">
        <v>1013</v>
      </c>
      <c r="L345" s="12">
        <v>41431</v>
      </c>
      <c r="M345" s="3">
        <v>0.2638888888888889</v>
      </c>
      <c r="N345" s="1" t="s">
        <v>411</v>
      </c>
      <c r="O345" s="1" t="s">
        <v>1014</v>
      </c>
      <c r="P345" s="5"/>
      <c r="Q345" s="6"/>
      <c r="R345" s="1" t="s">
        <v>45</v>
      </c>
    </row>
    <row r="346" spans="1:18" s="4" customFormat="1" ht="30" customHeight="1" x14ac:dyDescent="0.3">
      <c r="A346" s="24">
        <v>345</v>
      </c>
      <c r="B346" s="12">
        <v>41503</v>
      </c>
      <c r="C346" s="3">
        <v>0.40625</v>
      </c>
      <c r="D346" s="1" t="s">
        <v>1015</v>
      </c>
      <c r="E346" s="1" t="s">
        <v>1016</v>
      </c>
      <c r="F346" s="1">
        <v>86</v>
      </c>
      <c r="G346" s="1" t="s">
        <v>845</v>
      </c>
      <c r="H346" s="1" t="s">
        <v>1617</v>
      </c>
      <c r="I346" s="1" t="s">
        <v>1245</v>
      </c>
      <c r="J346" s="1" t="s">
        <v>1851</v>
      </c>
      <c r="K346" s="1" t="s">
        <v>494</v>
      </c>
      <c r="L346" s="12">
        <v>41503</v>
      </c>
      <c r="M346" s="3">
        <v>0.39583333333333331</v>
      </c>
      <c r="N346" s="1" t="s">
        <v>1017</v>
      </c>
      <c r="O346" s="1" t="s">
        <v>1018</v>
      </c>
      <c r="P346" s="5"/>
      <c r="Q346" s="6"/>
      <c r="R346" s="1" t="s">
        <v>45</v>
      </c>
    </row>
    <row r="347" spans="1:18" s="4" customFormat="1" ht="43.2" x14ac:dyDescent="0.3">
      <c r="A347" s="24">
        <v>346</v>
      </c>
      <c r="B347" s="12">
        <v>41527</v>
      </c>
      <c r="C347" s="3">
        <v>0.64027777777777772</v>
      </c>
      <c r="D347" s="1" t="s">
        <v>129</v>
      </c>
      <c r="E347" s="1" t="s">
        <v>129</v>
      </c>
      <c r="F347" s="1">
        <v>1</v>
      </c>
      <c r="G347" s="1" t="s">
        <v>1022</v>
      </c>
      <c r="H347" s="1" t="s">
        <v>45</v>
      </c>
      <c r="I347" s="1"/>
      <c r="J347" s="1" t="s">
        <v>1852</v>
      </c>
      <c r="K347" s="1" t="s">
        <v>19</v>
      </c>
      <c r="L347" s="12">
        <v>41525</v>
      </c>
      <c r="M347" s="3">
        <v>0.75</v>
      </c>
      <c r="N347" s="1" t="s">
        <v>1023</v>
      </c>
      <c r="O347" s="1" t="s">
        <v>1024</v>
      </c>
      <c r="P347" s="5"/>
      <c r="Q347" s="6"/>
      <c r="R347" s="1" t="s">
        <v>1025</v>
      </c>
    </row>
    <row r="348" spans="1:18" s="4" customFormat="1" ht="30" customHeight="1" x14ac:dyDescent="0.3">
      <c r="A348" s="24">
        <v>347</v>
      </c>
      <c r="B348" s="12">
        <v>41528</v>
      </c>
      <c r="C348" s="3">
        <v>0.45833333333333331</v>
      </c>
      <c r="D348" s="1" t="s">
        <v>414</v>
      </c>
      <c r="E348" s="1" t="s">
        <v>861</v>
      </c>
      <c r="F348" s="1">
        <v>31</v>
      </c>
      <c r="G348" s="1" t="s">
        <v>167</v>
      </c>
      <c r="H348" s="1" t="s">
        <v>1081</v>
      </c>
      <c r="I348" s="1">
        <v>65433642</v>
      </c>
      <c r="J348" s="1" t="s">
        <v>1019</v>
      </c>
      <c r="K348" s="1" t="s">
        <v>49</v>
      </c>
      <c r="L348" s="12">
        <v>41523</v>
      </c>
      <c r="M348" s="3">
        <v>0.53333333333333333</v>
      </c>
      <c r="N348" s="1" t="s">
        <v>1020</v>
      </c>
      <c r="O348" s="1" t="s">
        <v>1021</v>
      </c>
      <c r="P348" s="5"/>
      <c r="Q348" s="6"/>
      <c r="R348" s="1" t="s">
        <v>45</v>
      </c>
    </row>
    <row r="349" spans="1:18" s="4" customFormat="1" ht="57.6" x14ac:dyDescent="0.3">
      <c r="A349" s="24">
        <v>349</v>
      </c>
      <c r="B349" s="12">
        <v>41534</v>
      </c>
      <c r="C349" s="3">
        <v>0.72916666666666663</v>
      </c>
      <c r="D349" s="1" t="s">
        <v>1360</v>
      </c>
      <c r="E349" s="1" t="s">
        <v>1026</v>
      </c>
      <c r="F349" s="1">
        <v>87</v>
      </c>
      <c r="G349" s="1" t="s">
        <v>778</v>
      </c>
      <c r="H349" s="1" t="s">
        <v>1361</v>
      </c>
      <c r="I349" s="1">
        <v>65411451</v>
      </c>
      <c r="J349" s="1" t="s">
        <v>1027</v>
      </c>
      <c r="K349" s="1" t="s">
        <v>19</v>
      </c>
      <c r="L349" s="12">
        <v>41534</v>
      </c>
      <c r="M349" s="3">
        <v>0.72916666666666663</v>
      </c>
      <c r="N349" s="1" t="s">
        <v>1028</v>
      </c>
      <c r="O349" s="1" t="s">
        <v>1029</v>
      </c>
      <c r="P349" s="2">
        <v>41536</v>
      </c>
      <c r="Q349" s="3">
        <v>0.69444444444444442</v>
      </c>
      <c r="R349" s="1" t="s">
        <v>1853</v>
      </c>
    </row>
    <row r="350" spans="1:18" s="4" customFormat="1" ht="45" customHeight="1" x14ac:dyDescent="0.3">
      <c r="A350" s="24">
        <v>348</v>
      </c>
      <c r="B350" s="12">
        <v>41536</v>
      </c>
      <c r="C350" s="3">
        <v>0.53541666666666665</v>
      </c>
      <c r="D350" s="1" t="s">
        <v>281</v>
      </c>
      <c r="E350" s="1" t="s">
        <v>282</v>
      </c>
      <c r="F350" s="1">
        <v>21</v>
      </c>
      <c r="G350" s="1" t="s">
        <v>16</v>
      </c>
      <c r="H350" s="1" t="s">
        <v>857</v>
      </c>
      <c r="I350" s="1">
        <v>65411742</v>
      </c>
      <c r="J350" s="1" t="s">
        <v>1030</v>
      </c>
      <c r="K350" s="1" t="s">
        <v>49</v>
      </c>
      <c r="L350" s="12">
        <v>41536</v>
      </c>
      <c r="M350" s="3">
        <v>0.53263888888888888</v>
      </c>
      <c r="N350" s="1" t="s">
        <v>678</v>
      </c>
      <c r="O350" s="1" t="s">
        <v>1031</v>
      </c>
      <c r="P350" s="2">
        <v>41536</v>
      </c>
      <c r="Q350" s="3">
        <v>0.55208333333333337</v>
      </c>
      <c r="R350" s="1" t="s">
        <v>1032</v>
      </c>
    </row>
    <row r="351" spans="1:18" s="4" customFormat="1" ht="43.2" x14ac:dyDescent="0.3">
      <c r="A351" s="24">
        <v>350</v>
      </c>
      <c r="B351" s="12">
        <v>41537</v>
      </c>
      <c r="C351" s="3">
        <v>0.32777777777777778</v>
      </c>
      <c r="D351" s="1" t="s">
        <v>504</v>
      </c>
      <c r="E351" s="1" t="s">
        <v>437</v>
      </c>
      <c r="F351" s="1">
        <v>15</v>
      </c>
      <c r="G351" s="1" t="s">
        <v>845</v>
      </c>
      <c r="H351" s="1" t="s">
        <v>1221</v>
      </c>
      <c r="I351" s="1">
        <v>419278277</v>
      </c>
      <c r="J351" s="1" t="s">
        <v>1033</v>
      </c>
      <c r="K351" s="1" t="s">
        <v>19</v>
      </c>
      <c r="L351" s="12">
        <v>41537</v>
      </c>
      <c r="M351" s="3">
        <v>0</v>
      </c>
      <c r="N351" s="1" t="s">
        <v>678</v>
      </c>
      <c r="O351" s="1" t="s">
        <v>1034</v>
      </c>
      <c r="P351" s="5"/>
      <c r="Q351" s="6"/>
      <c r="R351" s="1" t="s">
        <v>1035</v>
      </c>
    </row>
    <row r="352" spans="1:18" s="4" customFormat="1" ht="60" customHeight="1" x14ac:dyDescent="0.3">
      <c r="A352" s="24">
        <v>351</v>
      </c>
      <c r="B352" s="12">
        <v>41542</v>
      </c>
      <c r="C352" s="3">
        <v>0.4777777777777778</v>
      </c>
      <c r="D352" s="1" t="s">
        <v>1036</v>
      </c>
      <c r="E352" s="1" t="s">
        <v>1037</v>
      </c>
      <c r="F352" s="1">
        <v>88</v>
      </c>
      <c r="G352" s="1" t="s">
        <v>631</v>
      </c>
      <c r="H352" s="1" t="s">
        <v>1038</v>
      </c>
      <c r="I352" s="1">
        <v>65431877</v>
      </c>
      <c r="J352" s="1" t="s">
        <v>1039</v>
      </c>
      <c r="K352" s="1" t="s">
        <v>494</v>
      </c>
      <c r="L352" s="12">
        <v>41542</v>
      </c>
      <c r="M352" s="3">
        <v>0.4777777777777778</v>
      </c>
      <c r="N352" s="1" t="s">
        <v>678</v>
      </c>
      <c r="O352" s="1" t="s">
        <v>1040</v>
      </c>
      <c r="P352" s="2">
        <v>41542</v>
      </c>
      <c r="Q352" s="3">
        <v>0.5</v>
      </c>
      <c r="R352" s="1" t="s">
        <v>1041</v>
      </c>
    </row>
    <row r="353" spans="1:18" s="4" customFormat="1" ht="45" customHeight="1" x14ac:dyDescent="0.3">
      <c r="A353" s="24">
        <v>352</v>
      </c>
      <c r="B353" s="12">
        <v>41544</v>
      </c>
      <c r="C353" s="3">
        <v>0.39374999999999999</v>
      </c>
      <c r="D353" s="1" t="s">
        <v>1036</v>
      </c>
      <c r="E353" s="1" t="s">
        <v>1037</v>
      </c>
      <c r="F353" s="1">
        <v>88</v>
      </c>
      <c r="G353" s="1" t="s">
        <v>631</v>
      </c>
      <c r="H353" s="1" t="s">
        <v>1038</v>
      </c>
      <c r="I353" s="1">
        <v>65431877</v>
      </c>
      <c r="J353" s="1" t="s">
        <v>1042</v>
      </c>
      <c r="K353" s="1" t="s">
        <v>494</v>
      </c>
      <c r="L353" s="12">
        <v>41544</v>
      </c>
      <c r="M353" s="3">
        <v>0.39374999999999999</v>
      </c>
      <c r="N353" s="1" t="s">
        <v>371</v>
      </c>
      <c r="O353" s="1" t="s">
        <v>1043</v>
      </c>
      <c r="P353" s="5"/>
      <c r="Q353" s="6"/>
      <c r="R353" s="1" t="s">
        <v>1044</v>
      </c>
    </row>
    <row r="354" spans="1:18" s="4" customFormat="1" ht="57.6" x14ac:dyDescent="0.3">
      <c r="A354" s="24">
        <v>353</v>
      </c>
      <c r="B354" s="12">
        <v>41547</v>
      </c>
      <c r="C354" s="3">
        <v>0.88749999999999996</v>
      </c>
      <c r="D354" s="1" t="s">
        <v>436</v>
      </c>
      <c r="E354" s="1" t="s">
        <v>437</v>
      </c>
      <c r="F354" s="1">
        <v>15</v>
      </c>
      <c r="G354" s="1" t="s">
        <v>845</v>
      </c>
      <c r="H354" s="1" t="s">
        <v>1221</v>
      </c>
      <c r="I354" s="1">
        <v>419278282</v>
      </c>
      <c r="J354" s="1" t="s">
        <v>1045</v>
      </c>
      <c r="K354" s="1" t="s">
        <v>19</v>
      </c>
      <c r="L354" s="12">
        <v>41547</v>
      </c>
      <c r="M354" s="3">
        <v>0.88749999999999996</v>
      </c>
      <c r="N354" s="1" t="s">
        <v>1046</v>
      </c>
      <c r="O354" s="1" t="s">
        <v>1029</v>
      </c>
      <c r="P354" s="2">
        <v>41548</v>
      </c>
      <c r="Q354" s="3">
        <v>0.56944444444444442</v>
      </c>
      <c r="R354" s="1" t="s">
        <v>1854</v>
      </c>
    </row>
    <row r="355" spans="1:18" s="4" customFormat="1" ht="45" customHeight="1" x14ac:dyDescent="0.3">
      <c r="A355" s="24">
        <v>354</v>
      </c>
      <c r="B355" s="12">
        <v>41549</v>
      </c>
      <c r="C355" s="3">
        <v>0.36736111111111114</v>
      </c>
      <c r="D355" s="1" t="s">
        <v>1047</v>
      </c>
      <c r="E355" s="1" t="s">
        <v>1048</v>
      </c>
      <c r="F355" s="1">
        <v>89</v>
      </c>
      <c r="G355" s="1" t="s">
        <v>845</v>
      </c>
      <c r="H355" s="1" t="s">
        <v>1049</v>
      </c>
      <c r="I355" s="1">
        <v>65414649</v>
      </c>
      <c r="J355" s="1" t="s">
        <v>1050</v>
      </c>
      <c r="K355" s="1" t="s">
        <v>494</v>
      </c>
      <c r="L355" s="12">
        <v>41549</v>
      </c>
      <c r="M355" s="3">
        <v>0.36736111111111114</v>
      </c>
      <c r="N355" s="1" t="s">
        <v>678</v>
      </c>
      <c r="O355" s="1" t="s">
        <v>1855</v>
      </c>
      <c r="P355" s="2">
        <v>41549</v>
      </c>
      <c r="Q355" s="3">
        <v>0.63194444444444442</v>
      </c>
      <c r="R355" s="1" t="s">
        <v>1051</v>
      </c>
    </row>
    <row r="356" spans="1:18" s="4" customFormat="1" ht="30" customHeight="1" x14ac:dyDescent="0.3">
      <c r="A356" s="24">
        <v>355</v>
      </c>
      <c r="B356" s="12">
        <v>41744</v>
      </c>
      <c r="C356" s="3">
        <v>0.6875</v>
      </c>
      <c r="D356" s="1" t="s">
        <v>1052</v>
      </c>
      <c r="E356" s="1" t="s">
        <v>479</v>
      </c>
      <c r="F356" s="1">
        <v>90</v>
      </c>
      <c r="G356" s="1" t="s">
        <v>16</v>
      </c>
      <c r="H356" s="1" t="s">
        <v>1053</v>
      </c>
      <c r="I356" s="1">
        <v>65433447</v>
      </c>
      <c r="J356" s="1" t="s">
        <v>1054</v>
      </c>
      <c r="K356" s="1" t="s">
        <v>494</v>
      </c>
      <c r="L356" s="12">
        <v>41744</v>
      </c>
      <c r="M356" s="3">
        <v>0.66666666666666663</v>
      </c>
      <c r="N356" s="1" t="s">
        <v>367</v>
      </c>
      <c r="O356" s="1" t="s">
        <v>1055</v>
      </c>
      <c r="P356" s="2">
        <v>41744</v>
      </c>
      <c r="Q356" s="3">
        <v>0.68819444444444444</v>
      </c>
      <c r="R356" s="1" t="s">
        <v>1056</v>
      </c>
    </row>
    <row r="357" spans="1:18" s="4" customFormat="1" ht="43.2" x14ac:dyDescent="0.3">
      <c r="A357" s="24">
        <v>356</v>
      </c>
      <c r="B357" s="12">
        <v>41767</v>
      </c>
      <c r="C357" s="3">
        <v>0.8125</v>
      </c>
      <c r="D357" s="1" t="s">
        <v>132</v>
      </c>
      <c r="E357" s="1" t="s">
        <v>1057</v>
      </c>
      <c r="F357" s="1">
        <v>91</v>
      </c>
      <c r="G357" s="1" t="s">
        <v>167</v>
      </c>
      <c r="H357" s="1" t="s">
        <v>45</v>
      </c>
      <c r="I357" s="1">
        <v>438411084</v>
      </c>
      <c r="J357" s="1" t="s">
        <v>680</v>
      </c>
      <c r="K357" s="1" t="s">
        <v>19</v>
      </c>
      <c r="L357" s="12">
        <v>41767</v>
      </c>
      <c r="M357" s="3">
        <v>0.3125</v>
      </c>
      <c r="N357" s="1" t="s">
        <v>371</v>
      </c>
      <c r="O357" s="1" t="s">
        <v>1058</v>
      </c>
      <c r="P357" s="2">
        <v>41767</v>
      </c>
      <c r="Q357" s="3">
        <v>0.85416666666666663</v>
      </c>
      <c r="R357" s="1" t="s">
        <v>1059</v>
      </c>
    </row>
    <row r="358" spans="1:18" s="4" customFormat="1" ht="45" customHeight="1" x14ac:dyDescent="0.3">
      <c r="A358" s="24">
        <v>357</v>
      </c>
      <c r="B358" s="12">
        <v>41786</v>
      </c>
      <c r="C358" s="3">
        <v>0.45833333333333331</v>
      </c>
      <c r="D358" s="1" t="s">
        <v>1060</v>
      </c>
      <c r="E358" s="1" t="s">
        <v>45</v>
      </c>
      <c r="F358" s="1">
        <v>6</v>
      </c>
      <c r="G358" s="1" t="s">
        <v>845</v>
      </c>
      <c r="H358" s="1" t="s">
        <v>45</v>
      </c>
      <c r="I358" s="1"/>
      <c r="J358" s="1" t="s">
        <v>1856</v>
      </c>
      <c r="K358" s="1" t="s">
        <v>494</v>
      </c>
      <c r="L358" s="12">
        <v>41786</v>
      </c>
      <c r="M358" s="3">
        <v>0.45833333333333331</v>
      </c>
      <c r="N358" s="1" t="s">
        <v>927</v>
      </c>
      <c r="O358" s="1" t="s">
        <v>1061</v>
      </c>
      <c r="P358" s="5"/>
      <c r="Q358" s="6"/>
      <c r="R358" s="1" t="s">
        <v>45</v>
      </c>
    </row>
    <row r="359" spans="1:18" s="4" customFormat="1" ht="45" customHeight="1" x14ac:dyDescent="0.3">
      <c r="A359" s="24">
        <v>358</v>
      </c>
      <c r="B359" s="12">
        <v>41786</v>
      </c>
      <c r="C359" s="3">
        <v>0.46319444444444446</v>
      </c>
      <c r="D359" s="1" t="s">
        <v>1062</v>
      </c>
      <c r="E359" s="1" t="s">
        <v>1063</v>
      </c>
      <c r="F359" s="1">
        <v>92</v>
      </c>
      <c r="G359" s="1" t="s">
        <v>845</v>
      </c>
      <c r="H359" s="1" t="s">
        <v>1358</v>
      </c>
      <c r="I359" s="1">
        <v>65425342</v>
      </c>
      <c r="J359" s="1" t="s">
        <v>1064</v>
      </c>
      <c r="K359" s="1" t="s">
        <v>494</v>
      </c>
      <c r="L359" s="12">
        <v>41786</v>
      </c>
      <c r="M359" s="3">
        <v>0.45833333333333331</v>
      </c>
      <c r="N359" s="1" t="s">
        <v>367</v>
      </c>
      <c r="O359" s="1" t="s">
        <v>1065</v>
      </c>
      <c r="P359" s="2">
        <v>41786</v>
      </c>
      <c r="Q359" s="3">
        <v>0.46527777777777779</v>
      </c>
      <c r="R359" s="1" t="s">
        <v>1136</v>
      </c>
    </row>
    <row r="360" spans="1:18" s="4" customFormat="1" ht="60" customHeight="1" x14ac:dyDescent="0.3">
      <c r="A360" s="24">
        <v>359</v>
      </c>
      <c r="B360" s="12">
        <v>41810</v>
      </c>
      <c r="C360" s="3">
        <v>0.69374999999999998</v>
      </c>
      <c r="D360" s="1" t="s">
        <v>1036</v>
      </c>
      <c r="E360" s="1" t="s">
        <v>1066</v>
      </c>
      <c r="F360" s="1">
        <v>93</v>
      </c>
      <c r="G360" s="1" t="s">
        <v>845</v>
      </c>
      <c r="H360" s="1" t="s">
        <v>1067</v>
      </c>
      <c r="I360" s="1">
        <v>65432894</v>
      </c>
      <c r="J360" s="1" t="s">
        <v>1068</v>
      </c>
      <c r="K360" s="1" t="s">
        <v>49</v>
      </c>
      <c r="L360" s="12">
        <v>41810</v>
      </c>
      <c r="M360" s="3">
        <v>0.53819444444444442</v>
      </c>
      <c r="N360" s="1" t="s">
        <v>1069</v>
      </c>
      <c r="O360" s="1" t="s">
        <v>1070</v>
      </c>
      <c r="P360" s="5"/>
      <c r="Q360" s="6"/>
      <c r="R360" s="1" t="s">
        <v>45</v>
      </c>
    </row>
    <row r="361" spans="1:18" s="4" customFormat="1" ht="30" customHeight="1" x14ac:dyDescent="0.3">
      <c r="A361" s="24">
        <v>360</v>
      </c>
      <c r="B361" s="12">
        <v>41818</v>
      </c>
      <c r="C361" s="3">
        <v>0.3298611111111111</v>
      </c>
      <c r="D361" s="1" t="s">
        <v>1071</v>
      </c>
      <c r="E361" s="1" t="s">
        <v>1063</v>
      </c>
      <c r="F361" s="1">
        <v>93</v>
      </c>
      <c r="G361" s="1" t="s">
        <v>845</v>
      </c>
      <c r="H361" s="1" t="s">
        <v>1358</v>
      </c>
      <c r="I361" s="1">
        <v>65425342</v>
      </c>
      <c r="J361" s="1" t="s">
        <v>1072</v>
      </c>
      <c r="K361" s="1" t="s">
        <v>494</v>
      </c>
      <c r="L361" s="12">
        <v>41817</v>
      </c>
      <c r="M361" s="6"/>
      <c r="N361" s="1" t="s">
        <v>371</v>
      </c>
      <c r="O361" s="1" t="s">
        <v>1073</v>
      </c>
      <c r="P361" s="5"/>
      <c r="Q361" s="6"/>
      <c r="R361" s="1" t="s">
        <v>1074</v>
      </c>
    </row>
    <row r="362" spans="1:18" s="4" customFormat="1" ht="30" customHeight="1" x14ac:dyDescent="0.3">
      <c r="A362" s="24">
        <v>361</v>
      </c>
      <c r="B362" s="12">
        <v>41823</v>
      </c>
      <c r="C362" s="3">
        <v>0.37430555555555556</v>
      </c>
      <c r="D362" s="1" t="s">
        <v>281</v>
      </c>
      <c r="E362" s="1" t="s">
        <v>1075</v>
      </c>
      <c r="F362" s="1">
        <v>92</v>
      </c>
      <c r="G362" s="1" t="s">
        <v>1088</v>
      </c>
      <c r="H362" s="1" t="s">
        <v>1076</v>
      </c>
      <c r="I362" s="1">
        <v>477305141</v>
      </c>
      <c r="J362" s="1" t="s">
        <v>1174</v>
      </c>
      <c r="K362" s="1" t="s">
        <v>824</v>
      </c>
      <c r="L362" s="12">
        <v>41822</v>
      </c>
      <c r="M362" s="6"/>
      <c r="N362" s="1" t="s">
        <v>367</v>
      </c>
      <c r="O362" s="1" t="s">
        <v>1077</v>
      </c>
      <c r="P362" s="5"/>
      <c r="Q362" s="6"/>
      <c r="R362" s="1" t="s">
        <v>1857</v>
      </c>
    </row>
    <row r="363" spans="1:18" s="4" customFormat="1" ht="45" customHeight="1" x14ac:dyDescent="0.3">
      <c r="A363" s="24">
        <v>362</v>
      </c>
      <c r="B363" s="12">
        <v>41836</v>
      </c>
      <c r="C363" s="3">
        <v>0.45555555555555555</v>
      </c>
      <c r="D363" s="1" t="s">
        <v>1078</v>
      </c>
      <c r="E363" s="1" t="s">
        <v>1079</v>
      </c>
      <c r="F363" s="1">
        <v>94</v>
      </c>
      <c r="G363" s="1" t="s">
        <v>631</v>
      </c>
      <c r="H363" s="1" t="s">
        <v>2135</v>
      </c>
      <c r="I363" s="1">
        <v>488203189</v>
      </c>
      <c r="J363" s="1" t="s">
        <v>1175</v>
      </c>
      <c r="K363" s="1" t="s">
        <v>494</v>
      </c>
      <c r="L363" s="12">
        <v>41836</v>
      </c>
      <c r="M363" s="3">
        <v>0.4513888888888889</v>
      </c>
      <c r="N363" s="1" t="s">
        <v>371</v>
      </c>
      <c r="O363" s="1" t="s">
        <v>1080</v>
      </c>
      <c r="P363" s="2">
        <v>41836</v>
      </c>
      <c r="Q363" s="3">
        <v>0.48194444444444445</v>
      </c>
      <c r="R363" s="1" t="s">
        <v>45</v>
      </c>
    </row>
    <row r="364" spans="1:18" s="4" customFormat="1" ht="60" customHeight="1" x14ac:dyDescent="0.3">
      <c r="A364" s="24">
        <v>363</v>
      </c>
      <c r="B364" s="12">
        <v>41842</v>
      </c>
      <c r="C364" s="3">
        <v>0.33333333333333331</v>
      </c>
      <c r="D364" s="1" t="s">
        <v>414</v>
      </c>
      <c r="E364" s="1" t="s">
        <v>861</v>
      </c>
      <c r="F364" s="1">
        <v>31</v>
      </c>
      <c r="G364" s="1" t="s">
        <v>167</v>
      </c>
      <c r="H364" s="1" t="s">
        <v>1081</v>
      </c>
      <c r="I364" s="1">
        <v>65433642</v>
      </c>
      <c r="J364" s="1" t="s">
        <v>1176</v>
      </c>
      <c r="K364" s="1" t="s">
        <v>494</v>
      </c>
      <c r="L364" s="12">
        <v>41842</v>
      </c>
      <c r="M364" s="3">
        <v>0.58333333333333337</v>
      </c>
      <c r="N364" s="1" t="s">
        <v>927</v>
      </c>
      <c r="O364" s="1" t="s">
        <v>1858</v>
      </c>
      <c r="P364" s="5"/>
      <c r="Q364" s="6"/>
      <c r="R364" s="1" t="s">
        <v>45</v>
      </c>
    </row>
    <row r="365" spans="1:18" s="4" customFormat="1" ht="30" customHeight="1" x14ac:dyDescent="0.3">
      <c r="A365" s="24">
        <v>364</v>
      </c>
      <c r="B365" s="12">
        <v>41848</v>
      </c>
      <c r="C365" s="3">
        <v>0.22916666666666666</v>
      </c>
      <c r="D365" s="1" t="s">
        <v>436</v>
      </c>
      <c r="E365" s="1" t="s">
        <v>437</v>
      </c>
      <c r="F365" s="1">
        <v>15</v>
      </c>
      <c r="G365" s="1" t="s">
        <v>845</v>
      </c>
      <c r="H365" s="1" t="s">
        <v>1221</v>
      </c>
      <c r="I365" s="1">
        <v>419278282</v>
      </c>
      <c r="J365" s="1" t="s">
        <v>1177</v>
      </c>
      <c r="K365" s="1" t="s">
        <v>494</v>
      </c>
      <c r="L365" s="12">
        <v>41848</v>
      </c>
      <c r="M365" s="3">
        <v>0.22916666666666666</v>
      </c>
      <c r="N365" s="1" t="s">
        <v>371</v>
      </c>
      <c r="O365" s="1" t="s">
        <v>1082</v>
      </c>
      <c r="P365" s="5"/>
      <c r="Q365" s="6"/>
      <c r="R365" s="1" t="s">
        <v>45</v>
      </c>
    </row>
    <row r="366" spans="1:18" s="4" customFormat="1" ht="60" customHeight="1" x14ac:dyDescent="0.3">
      <c r="A366" s="24">
        <v>365</v>
      </c>
      <c r="B366" s="12">
        <v>41853</v>
      </c>
      <c r="C366" s="3">
        <v>0.44513888888888886</v>
      </c>
      <c r="D366" s="1" t="s">
        <v>483</v>
      </c>
      <c r="E366" s="1" t="s">
        <v>970</v>
      </c>
      <c r="F366" s="1">
        <v>15</v>
      </c>
      <c r="G366" s="1" t="s">
        <v>16</v>
      </c>
      <c r="H366" s="1" t="s">
        <v>972</v>
      </c>
      <c r="I366" s="1">
        <v>265493775</v>
      </c>
      <c r="J366" s="1" t="s">
        <v>1178</v>
      </c>
      <c r="K366" s="1" t="s">
        <v>1083</v>
      </c>
      <c r="L366" s="12">
        <v>41853</v>
      </c>
      <c r="M366" s="3">
        <v>0.44513888888888886</v>
      </c>
      <c r="N366" s="1" t="s">
        <v>371</v>
      </c>
      <c r="O366" s="1" t="s">
        <v>1859</v>
      </c>
      <c r="P366" s="5"/>
      <c r="Q366" s="6"/>
      <c r="R366" s="1" t="s">
        <v>45</v>
      </c>
    </row>
    <row r="367" spans="1:18" s="4" customFormat="1" ht="45" customHeight="1" x14ac:dyDescent="0.3">
      <c r="A367" s="24">
        <v>366</v>
      </c>
      <c r="B367" s="12">
        <v>41879</v>
      </c>
      <c r="C367" s="3">
        <v>0.43402777777777779</v>
      </c>
      <c r="D367" s="1" t="s">
        <v>129</v>
      </c>
      <c r="E367" s="1" t="s">
        <v>129</v>
      </c>
      <c r="F367" s="1">
        <v>1</v>
      </c>
      <c r="G367" s="1" t="s">
        <v>45</v>
      </c>
      <c r="H367" s="1" t="s">
        <v>45</v>
      </c>
      <c r="I367" s="1"/>
      <c r="J367" s="1" t="s">
        <v>1179</v>
      </c>
      <c r="K367" s="1" t="s">
        <v>494</v>
      </c>
      <c r="L367" s="12">
        <v>41879</v>
      </c>
      <c r="M367" s="3">
        <v>0.4236111111111111</v>
      </c>
      <c r="N367" s="1" t="s">
        <v>1086</v>
      </c>
      <c r="O367" s="1" t="s">
        <v>1087</v>
      </c>
      <c r="P367" s="5"/>
      <c r="Q367" s="6"/>
      <c r="R367" s="1" t="s">
        <v>45</v>
      </c>
    </row>
    <row r="368" spans="1:18" s="4" customFormat="1" ht="43.2" x14ac:dyDescent="0.3">
      <c r="A368" s="24">
        <v>367</v>
      </c>
      <c r="B368" s="12">
        <v>41891</v>
      </c>
      <c r="C368" s="3">
        <v>0.62083333333333335</v>
      </c>
      <c r="D368" s="1" t="s">
        <v>129</v>
      </c>
      <c r="E368" s="1" t="s">
        <v>129</v>
      </c>
      <c r="F368" s="1">
        <v>1</v>
      </c>
      <c r="G368" s="1" t="s">
        <v>631</v>
      </c>
      <c r="H368" s="1" t="s">
        <v>45</v>
      </c>
      <c r="I368" s="1"/>
      <c r="J368" s="1" t="s">
        <v>1180</v>
      </c>
      <c r="K368" s="1" t="s">
        <v>19</v>
      </c>
      <c r="L368" s="12">
        <v>41859</v>
      </c>
      <c r="M368" s="3">
        <v>0.35416666666666669</v>
      </c>
      <c r="N368" s="1" t="s">
        <v>1084</v>
      </c>
      <c r="O368" s="1" t="s">
        <v>1085</v>
      </c>
      <c r="P368" s="5"/>
      <c r="Q368" s="6"/>
      <c r="R368" s="1" t="s">
        <v>45</v>
      </c>
    </row>
    <row r="369" spans="1:18" s="4" customFormat="1" ht="45" customHeight="1" x14ac:dyDescent="0.3">
      <c r="A369" s="24">
        <v>368</v>
      </c>
      <c r="B369" s="12">
        <v>41907</v>
      </c>
      <c r="C369" s="3">
        <v>0.41666666666666669</v>
      </c>
      <c r="D369" s="1" t="s">
        <v>414</v>
      </c>
      <c r="E369" s="1" t="s">
        <v>861</v>
      </c>
      <c r="F369" s="1">
        <v>31</v>
      </c>
      <c r="G369" s="1" t="s">
        <v>167</v>
      </c>
      <c r="H369" s="1" t="s">
        <v>1081</v>
      </c>
      <c r="I369" s="1">
        <v>65433642</v>
      </c>
      <c r="J369" s="1" t="s">
        <v>1182</v>
      </c>
      <c r="K369" s="1" t="s">
        <v>1089</v>
      </c>
      <c r="L369" s="12">
        <v>41907</v>
      </c>
      <c r="M369" s="3">
        <v>0.41666666666666669</v>
      </c>
      <c r="N369" s="1" t="s">
        <v>1090</v>
      </c>
      <c r="O369" s="1" t="s">
        <v>1860</v>
      </c>
      <c r="P369" s="5"/>
      <c r="Q369" s="6"/>
      <c r="R369" s="1" t="s">
        <v>1091</v>
      </c>
    </row>
    <row r="370" spans="1:18" s="4" customFormat="1" ht="45" customHeight="1" x14ac:dyDescent="0.3">
      <c r="A370" s="24">
        <v>369</v>
      </c>
      <c r="B370" s="12">
        <v>41913</v>
      </c>
      <c r="C370" s="3">
        <v>0.65069444444444446</v>
      </c>
      <c r="D370" s="1" t="s">
        <v>1092</v>
      </c>
      <c r="E370" s="1" t="s">
        <v>1093</v>
      </c>
      <c r="F370" s="1">
        <v>31</v>
      </c>
      <c r="G370" s="1" t="s">
        <v>845</v>
      </c>
      <c r="H370" s="1" t="s">
        <v>1094</v>
      </c>
      <c r="I370" s="1">
        <v>65413897</v>
      </c>
      <c r="J370" s="1" t="s">
        <v>1183</v>
      </c>
      <c r="K370" s="1" t="s">
        <v>1095</v>
      </c>
      <c r="L370" s="12">
        <v>41913</v>
      </c>
      <c r="M370" s="3">
        <v>0.65069444444444446</v>
      </c>
      <c r="N370" s="1" t="s">
        <v>1017</v>
      </c>
      <c r="O370" s="1" t="s">
        <v>1096</v>
      </c>
      <c r="P370" s="2">
        <v>41913</v>
      </c>
      <c r="Q370" s="3">
        <v>0.66180555555555554</v>
      </c>
      <c r="R370" s="1"/>
    </row>
    <row r="371" spans="1:18" ht="43.2" x14ac:dyDescent="0.3">
      <c r="A371" s="24">
        <v>370</v>
      </c>
      <c r="B371" s="12">
        <v>41923</v>
      </c>
      <c r="C371" s="3">
        <v>0.28888888888888892</v>
      </c>
      <c r="D371" s="1" t="s">
        <v>1120</v>
      </c>
      <c r="E371" s="1" t="s">
        <v>1590</v>
      </c>
      <c r="F371" s="1">
        <v>96</v>
      </c>
      <c r="G371" s="1" t="s">
        <v>778</v>
      </c>
      <c r="H371" s="1" t="s">
        <v>1557</v>
      </c>
      <c r="I371" s="1" t="s">
        <v>1122</v>
      </c>
      <c r="J371" s="1" t="s">
        <v>1181</v>
      </c>
      <c r="K371" s="1" t="s">
        <v>19</v>
      </c>
      <c r="L371" s="21">
        <v>41923</v>
      </c>
      <c r="M371" s="3">
        <v>0.29166666666666669</v>
      </c>
      <c r="N371" s="1" t="s">
        <v>1123</v>
      </c>
      <c r="O371" s="1" t="s">
        <v>1131</v>
      </c>
      <c r="P371" s="2">
        <v>41925</v>
      </c>
      <c r="Q371" s="3">
        <v>0.40208333333333335</v>
      </c>
      <c r="R371" s="1" t="s">
        <v>1132</v>
      </c>
    </row>
    <row r="372" spans="1:18" ht="28.8" x14ac:dyDescent="0.3">
      <c r="A372" s="24">
        <v>371</v>
      </c>
      <c r="B372" s="12">
        <v>41930</v>
      </c>
      <c r="C372" s="3">
        <v>0.33958333333333335</v>
      </c>
      <c r="D372" s="1" t="s">
        <v>129</v>
      </c>
      <c r="E372" s="1" t="s">
        <v>129</v>
      </c>
      <c r="F372" s="1">
        <v>1</v>
      </c>
      <c r="G372" s="1" t="s">
        <v>1124</v>
      </c>
      <c r="H372" s="1"/>
      <c r="I372" s="1"/>
      <c r="J372" s="1" t="s">
        <v>1184</v>
      </c>
      <c r="K372" s="1" t="s">
        <v>19</v>
      </c>
      <c r="L372" s="12">
        <v>41930</v>
      </c>
      <c r="M372" s="3">
        <v>0.33958333333333335</v>
      </c>
      <c r="N372" s="20" t="s">
        <v>1125</v>
      </c>
      <c r="O372" s="1" t="s">
        <v>1133</v>
      </c>
      <c r="P372" s="2"/>
      <c r="Q372" s="3"/>
      <c r="R372" s="20" t="s">
        <v>1126</v>
      </c>
    </row>
    <row r="373" spans="1:18" ht="43.2" x14ac:dyDescent="0.3">
      <c r="A373" s="24">
        <v>372</v>
      </c>
      <c r="B373" s="12">
        <v>41935</v>
      </c>
      <c r="C373" s="3">
        <v>0.66319444444444442</v>
      </c>
      <c r="D373" s="1" t="s">
        <v>23</v>
      </c>
      <c r="E373" s="1" t="s">
        <v>957</v>
      </c>
      <c r="F373" s="1">
        <v>66</v>
      </c>
      <c r="G373" s="1" t="s">
        <v>167</v>
      </c>
      <c r="H373" s="1" t="s">
        <v>958</v>
      </c>
      <c r="I373" s="1">
        <v>428250390</v>
      </c>
      <c r="J373" s="1" t="s">
        <v>1127</v>
      </c>
      <c r="K373" s="1" t="s">
        <v>19</v>
      </c>
      <c r="L373" s="12">
        <v>41935</v>
      </c>
      <c r="M373" s="3">
        <v>0.66319444444444442</v>
      </c>
      <c r="N373" s="1" t="s">
        <v>1128</v>
      </c>
      <c r="O373" s="1" t="s">
        <v>1129</v>
      </c>
      <c r="P373" s="2">
        <v>41935</v>
      </c>
      <c r="Q373" s="3">
        <v>0.6694444444444444</v>
      </c>
      <c r="R373" s="1"/>
    </row>
    <row r="374" spans="1:18" ht="28.8" x14ac:dyDescent="0.3">
      <c r="A374" s="24">
        <v>373</v>
      </c>
      <c r="B374" s="12">
        <v>41939</v>
      </c>
      <c r="C374" s="3">
        <v>0.49652777777777773</v>
      </c>
      <c r="D374" s="1" t="s">
        <v>38</v>
      </c>
      <c r="E374" s="1" t="s">
        <v>39</v>
      </c>
      <c r="F374" s="1">
        <v>7</v>
      </c>
      <c r="G374" s="1" t="s">
        <v>16</v>
      </c>
      <c r="H374" s="1" t="s">
        <v>910</v>
      </c>
      <c r="I374" s="1">
        <v>428208113</v>
      </c>
      <c r="J374" s="1" t="s">
        <v>1185</v>
      </c>
      <c r="K374" s="1" t="s">
        <v>19</v>
      </c>
      <c r="L374" s="12">
        <v>41937</v>
      </c>
      <c r="M374" s="3">
        <v>0.66666666666666663</v>
      </c>
      <c r="N374" s="1" t="s">
        <v>1130</v>
      </c>
      <c r="O374" s="1" t="s">
        <v>1029</v>
      </c>
      <c r="P374" s="2">
        <v>41939</v>
      </c>
      <c r="Q374" s="3">
        <v>0.59722222222222221</v>
      </c>
      <c r="R374" s="1" t="s">
        <v>1134</v>
      </c>
    </row>
    <row r="375" spans="1:18" ht="30" customHeight="1" x14ac:dyDescent="0.3">
      <c r="A375" s="24">
        <v>374</v>
      </c>
      <c r="B375" s="12">
        <v>41949</v>
      </c>
      <c r="C375" s="3">
        <v>0.67638888888888893</v>
      </c>
      <c r="D375" s="1" t="s">
        <v>201</v>
      </c>
      <c r="E375" s="1" t="s">
        <v>67</v>
      </c>
      <c r="F375" s="1">
        <v>9</v>
      </c>
      <c r="G375" s="1" t="s">
        <v>16</v>
      </c>
      <c r="H375" s="1" t="s">
        <v>911</v>
      </c>
      <c r="I375" s="1">
        <v>65432815</v>
      </c>
      <c r="J375" s="1" t="s">
        <v>1188</v>
      </c>
      <c r="K375" s="1" t="s">
        <v>49</v>
      </c>
      <c r="L375" s="12">
        <v>41949</v>
      </c>
      <c r="M375" s="3">
        <v>0.62291666666666667</v>
      </c>
      <c r="N375" s="1" t="s">
        <v>1137</v>
      </c>
      <c r="O375" s="1" t="s">
        <v>1135</v>
      </c>
      <c r="P375" s="2">
        <v>41950</v>
      </c>
      <c r="Q375" s="3">
        <v>0.61388888888888882</v>
      </c>
      <c r="R375" s="1" t="s">
        <v>1138</v>
      </c>
    </row>
    <row r="376" spans="1:18" ht="30" customHeight="1" x14ac:dyDescent="0.3">
      <c r="A376" s="24">
        <v>375</v>
      </c>
      <c r="B376" s="12">
        <v>41988</v>
      </c>
      <c r="C376" s="3">
        <v>0.41666666666666669</v>
      </c>
      <c r="D376" s="1" t="s">
        <v>1140</v>
      </c>
      <c r="E376" s="1" t="s">
        <v>1141</v>
      </c>
      <c r="F376" s="1">
        <v>97</v>
      </c>
      <c r="G376" s="1" t="s">
        <v>971</v>
      </c>
      <c r="H376" s="1"/>
      <c r="I376" s="1">
        <v>432569711</v>
      </c>
      <c r="J376" s="1" t="s">
        <v>1187</v>
      </c>
      <c r="K376" s="1" t="s">
        <v>1095</v>
      </c>
      <c r="L376" s="12">
        <v>41988</v>
      </c>
      <c r="M376" s="3">
        <v>0.25347222222222221</v>
      </c>
      <c r="N376" s="1" t="s">
        <v>1128</v>
      </c>
      <c r="O376" s="1" t="s">
        <v>1143</v>
      </c>
      <c r="P376" s="2">
        <v>41990</v>
      </c>
      <c r="Q376" s="3">
        <v>0.99375000000000002</v>
      </c>
      <c r="R376" s="1" t="s">
        <v>1147</v>
      </c>
    </row>
    <row r="377" spans="1:18" ht="28.8" x14ac:dyDescent="0.3">
      <c r="A377" s="24">
        <v>376</v>
      </c>
      <c r="B377" s="12">
        <v>41991</v>
      </c>
      <c r="C377" s="3">
        <v>0.3840277777777778</v>
      </c>
      <c r="D377" s="1" t="s">
        <v>1144</v>
      </c>
      <c r="E377" s="1" t="s">
        <v>129</v>
      </c>
      <c r="F377" s="1">
        <v>1</v>
      </c>
      <c r="G377" s="1" t="s">
        <v>16</v>
      </c>
      <c r="H377" s="1" t="s">
        <v>658</v>
      </c>
      <c r="I377" s="1" t="s">
        <v>1306</v>
      </c>
      <c r="J377" s="1" t="s">
        <v>1186</v>
      </c>
      <c r="K377" s="1" t="s">
        <v>19</v>
      </c>
      <c r="L377" s="12"/>
      <c r="M377" s="3"/>
      <c r="N377" s="1" t="s">
        <v>1145</v>
      </c>
      <c r="O377" s="1" t="s">
        <v>1146</v>
      </c>
      <c r="P377" s="2"/>
      <c r="Q377" s="3"/>
      <c r="R377" s="1"/>
    </row>
    <row r="378" spans="1:18" ht="45" customHeight="1" x14ac:dyDescent="0.3">
      <c r="A378" s="24">
        <v>377</v>
      </c>
      <c r="B378" s="12">
        <v>42018</v>
      </c>
      <c r="C378" s="3">
        <v>0.3923611111111111</v>
      </c>
      <c r="D378" s="1" t="s">
        <v>915</v>
      </c>
      <c r="E378" s="1" t="s">
        <v>67</v>
      </c>
      <c r="F378" s="1">
        <v>9</v>
      </c>
      <c r="G378" s="1" t="s">
        <v>16</v>
      </c>
      <c r="H378" s="1" t="s">
        <v>911</v>
      </c>
      <c r="I378" s="1">
        <v>65432815</v>
      </c>
      <c r="J378" s="1" t="s">
        <v>1151</v>
      </c>
      <c r="K378" s="1" t="s">
        <v>49</v>
      </c>
      <c r="L378" s="12">
        <v>42018</v>
      </c>
      <c r="M378" s="3">
        <v>0.3888888888888889</v>
      </c>
      <c r="N378" s="1" t="s">
        <v>1148</v>
      </c>
      <c r="O378" s="1" t="s">
        <v>1274</v>
      </c>
      <c r="P378" s="2"/>
      <c r="Q378" s="3"/>
      <c r="R378" s="30" t="s">
        <v>1278</v>
      </c>
    </row>
    <row r="379" spans="1:18" ht="60" customHeight="1" x14ac:dyDescent="0.3">
      <c r="A379" s="24">
        <v>378</v>
      </c>
      <c r="B379" s="12">
        <v>42020</v>
      </c>
      <c r="C379" s="3">
        <v>0.59166666666666667</v>
      </c>
      <c r="D379" s="1" t="s">
        <v>201</v>
      </c>
      <c r="E379" s="1" t="s">
        <v>67</v>
      </c>
      <c r="F379" s="1">
        <v>9</v>
      </c>
      <c r="G379" s="1" t="s">
        <v>16</v>
      </c>
      <c r="H379" s="1" t="s">
        <v>911</v>
      </c>
      <c r="I379" s="1">
        <v>65432815</v>
      </c>
      <c r="J379" s="1" t="s">
        <v>1152</v>
      </c>
      <c r="K379" s="1" t="s">
        <v>49</v>
      </c>
      <c r="L379" s="12">
        <v>42020</v>
      </c>
      <c r="M379" s="3">
        <v>0.58958333333333335</v>
      </c>
      <c r="N379" s="1" t="s">
        <v>1148</v>
      </c>
      <c r="O379" s="1" t="s">
        <v>1275</v>
      </c>
      <c r="P379" s="2"/>
      <c r="Q379" s="3"/>
      <c r="R379" s="30" t="s">
        <v>1278</v>
      </c>
    </row>
    <row r="380" spans="1:18" ht="75" customHeight="1" x14ac:dyDescent="0.3">
      <c r="A380" s="24">
        <v>379</v>
      </c>
      <c r="B380" s="12">
        <v>42066</v>
      </c>
      <c r="C380" s="3">
        <v>0.53472222222222221</v>
      </c>
      <c r="D380" s="1" t="s">
        <v>1078</v>
      </c>
      <c r="E380" s="1" t="s">
        <v>957</v>
      </c>
      <c r="F380" s="1">
        <v>98</v>
      </c>
      <c r="G380" s="1" t="s">
        <v>778</v>
      </c>
      <c r="H380" s="1" t="s">
        <v>1191</v>
      </c>
      <c r="I380" s="1">
        <v>65412586</v>
      </c>
      <c r="J380" s="1" t="s">
        <v>1192</v>
      </c>
      <c r="K380" s="1" t="s">
        <v>1095</v>
      </c>
      <c r="L380" s="12">
        <v>42066</v>
      </c>
      <c r="M380" s="3">
        <v>0.53472222222222221</v>
      </c>
      <c r="N380" s="1" t="s">
        <v>1017</v>
      </c>
      <c r="O380" s="1" t="s">
        <v>1276</v>
      </c>
      <c r="P380" s="2"/>
      <c r="Q380" s="3"/>
      <c r="R380" s="30" t="s">
        <v>1278</v>
      </c>
    </row>
    <row r="381" spans="1:18" ht="75" customHeight="1" x14ac:dyDescent="0.3">
      <c r="A381" s="24">
        <v>380</v>
      </c>
      <c r="B381" s="12">
        <v>42074</v>
      </c>
      <c r="C381" s="3">
        <v>0.6645833333333333</v>
      </c>
      <c r="D381" s="1" t="s">
        <v>1193</v>
      </c>
      <c r="E381" s="1" t="s">
        <v>1194</v>
      </c>
      <c r="F381" s="1">
        <v>99</v>
      </c>
      <c r="G381" s="1" t="s">
        <v>631</v>
      </c>
      <c r="H381" s="1" t="s">
        <v>1195</v>
      </c>
      <c r="I381" s="29" t="s">
        <v>1196</v>
      </c>
      <c r="J381" s="1" t="s">
        <v>1216</v>
      </c>
      <c r="K381" s="1" t="s">
        <v>494</v>
      </c>
      <c r="L381" s="12"/>
      <c r="M381" s="3"/>
      <c r="N381" s="1" t="s">
        <v>1215</v>
      </c>
      <c r="O381" s="1" t="s">
        <v>1861</v>
      </c>
      <c r="P381" s="2"/>
      <c r="Q381" s="3"/>
      <c r="R381" s="30" t="s">
        <v>1278</v>
      </c>
    </row>
    <row r="382" spans="1:18" ht="43.2" x14ac:dyDescent="0.3">
      <c r="A382" s="24">
        <v>381</v>
      </c>
      <c r="B382" s="12">
        <v>42077</v>
      </c>
      <c r="C382" s="3">
        <v>0.86111111111111116</v>
      </c>
      <c r="D382" s="1" t="s">
        <v>129</v>
      </c>
      <c r="E382" s="1" t="s">
        <v>129</v>
      </c>
      <c r="F382" s="1">
        <v>1</v>
      </c>
      <c r="G382" s="1" t="s">
        <v>16</v>
      </c>
      <c r="H382" s="1" t="s">
        <v>658</v>
      </c>
      <c r="I382" s="1"/>
      <c r="J382" s="1" t="s">
        <v>1198</v>
      </c>
      <c r="K382" s="1" t="s">
        <v>19</v>
      </c>
      <c r="L382" s="12">
        <v>42077</v>
      </c>
      <c r="M382" s="3">
        <v>0.86111111111111116</v>
      </c>
      <c r="N382" s="1" t="s">
        <v>1199</v>
      </c>
      <c r="O382" s="1" t="s">
        <v>1862</v>
      </c>
      <c r="P382" s="2"/>
      <c r="Q382" s="3"/>
      <c r="R382" s="30" t="s">
        <v>1278</v>
      </c>
    </row>
    <row r="383" spans="1:18" ht="100.8" x14ac:dyDescent="0.3">
      <c r="A383" s="24">
        <v>382</v>
      </c>
      <c r="B383" s="12">
        <v>42077</v>
      </c>
      <c r="C383" s="3">
        <v>0.3666666666666667</v>
      </c>
      <c r="D383" s="1" t="s">
        <v>23</v>
      </c>
      <c r="E383" s="1" t="s">
        <v>24</v>
      </c>
      <c r="F383" s="1">
        <v>3</v>
      </c>
      <c r="G383" s="1" t="s">
        <v>16</v>
      </c>
      <c r="H383" s="1" t="s">
        <v>920</v>
      </c>
      <c r="I383" s="1" t="s">
        <v>1201</v>
      </c>
      <c r="J383" s="1" t="s">
        <v>1203</v>
      </c>
      <c r="K383" s="1" t="s">
        <v>19</v>
      </c>
      <c r="L383" s="12">
        <v>42077</v>
      </c>
      <c r="M383" s="3">
        <v>0.36458333333333331</v>
      </c>
      <c r="N383" s="1" t="s">
        <v>1218</v>
      </c>
      <c r="O383" s="1" t="s">
        <v>1277</v>
      </c>
      <c r="P383" s="2">
        <v>42078</v>
      </c>
      <c r="Q383" s="3"/>
      <c r="R383" s="30" t="s">
        <v>1278</v>
      </c>
    </row>
    <row r="384" spans="1:18" ht="43.2" x14ac:dyDescent="0.3">
      <c r="A384" s="24">
        <v>383</v>
      </c>
      <c r="B384" s="12">
        <v>42080</v>
      </c>
      <c r="C384" s="3">
        <v>0.7006944444444444</v>
      </c>
      <c r="D384" s="1" t="s">
        <v>1204</v>
      </c>
      <c r="E384" s="1" t="s">
        <v>1205</v>
      </c>
      <c r="F384" s="1">
        <v>100</v>
      </c>
      <c r="G384" s="1" t="s">
        <v>16</v>
      </c>
      <c r="H384" s="1"/>
      <c r="I384" s="1" t="s">
        <v>1207</v>
      </c>
      <c r="J384" s="1" t="s">
        <v>1208</v>
      </c>
      <c r="K384" s="1" t="s">
        <v>19</v>
      </c>
      <c r="L384" s="12">
        <v>42080</v>
      </c>
      <c r="M384" s="3">
        <v>0.7006944444444444</v>
      </c>
      <c r="N384" s="1" t="s">
        <v>1217</v>
      </c>
      <c r="O384" s="1" t="s">
        <v>1209</v>
      </c>
      <c r="P384" s="2">
        <v>42080</v>
      </c>
      <c r="Q384" s="3">
        <v>0.7090277777777777</v>
      </c>
      <c r="R384" s="30" t="s">
        <v>1278</v>
      </c>
    </row>
    <row r="385" spans="1:18" ht="57.6" x14ac:dyDescent="0.3">
      <c r="A385" s="24">
        <v>384</v>
      </c>
      <c r="B385" s="12">
        <v>42087</v>
      </c>
      <c r="C385" s="3">
        <v>0.77083333333333337</v>
      </c>
      <c r="D385" s="1" t="s">
        <v>129</v>
      </c>
      <c r="E385" s="1" t="s">
        <v>129</v>
      </c>
      <c r="F385" s="1">
        <v>1</v>
      </c>
      <c r="G385" s="1" t="s">
        <v>631</v>
      </c>
      <c r="H385" s="1" t="s">
        <v>1210</v>
      </c>
      <c r="I385" s="1"/>
      <c r="J385" s="1" t="s">
        <v>1224</v>
      </c>
      <c r="K385" s="1" t="s">
        <v>19</v>
      </c>
      <c r="L385" s="12">
        <v>42087</v>
      </c>
      <c r="M385" s="3">
        <v>0.77083333333333337</v>
      </c>
      <c r="N385" s="1" t="s">
        <v>1211</v>
      </c>
      <c r="O385" s="1" t="s">
        <v>1219</v>
      </c>
      <c r="P385" s="2"/>
      <c r="Q385" s="3"/>
      <c r="R385" s="30" t="s">
        <v>1278</v>
      </c>
    </row>
    <row r="386" spans="1:18" ht="57.6" x14ac:dyDescent="0.3">
      <c r="A386" s="24">
        <v>385</v>
      </c>
      <c r="B386" s="12">
        <v>42087</v>
      </c>
      <c r="C386" s="3">
        <v>0.7715277777777777</v>
      </c>
      <c r="D386" s="1" t="s">
        <v>129</v>
      </c>
      <c r="E386" s="1" t="s">
        <v>129</v>
      </c>
      <c r="F386" s="1">
        <v>1</v>
      </c>
      <c r="G386" s="1" t="s">
        <v>611</v>
      </c>
      <c r="H386" s="1"/>
      <c r="I386" s="1" t="s">
        <v>1212</v>
      </c>
      <c r="J386" s="1" t="s">
        <v>1223</v>
      </c>
      <c r="K386" s="1" t="s">
        <v>19</v>
      </c>
      <c r="L386" s="12">
        <v>42087</v>
      </c>
      <c r="M386" s="3">
        <v>0.7715277777777777</v>
      </c>
      <c r="N386" s="1" t="s">
        <v>1211</v>
      </c>
      <c r="O386" s="1" t="s">
        <v>1220</v>
      </c>
      <c r="P386" s="2"/>
      <c r="Q386" s="3"/>
      <c r="R386" s="30" t="s">
        <v>1278</v>
      </c>
    </row>
    <row r="387" spans="1:18" ht="100.8" x14ac:dyDescent="0.3">
      <c r="A387" s="24">
        <v>386</v>
      </c>
      <c r="B387" s="12">
        <v>42091</v>
      </c>
      <c r="C387" s="3">
        <v>0.37777777777777777</v>
      </c>
      <c r="D387" s="1" t="s">
        <v>1120</v>
      </c>
      <c r="E387" s="1" t="s">
        <v>1590</v>
      </c>
      <c r="F387" s="1">
        <v>96</v>
      </c>
      <c r="G387" s="1" t="s">
        <v>778</v>
      </c>
      <c r="H387" s="1" t="s">
        <v>1557</v>
      </c>
      <c r="I387" s="1" t="s">
        <v>1122</v>
      </c>
      <c r="J387" s="1" t="s">
        <v>1213</v>
      </c>
      <c r="K387" s="1" t="s">
        <v>19</v>
      </c>
      <c r="L387" s="12">
        <v>42091</v>
      </c>
      <c r="M387" s="3">
        <v>0.37777777777777777</v>
      </c>
      <c r="N387" s="1" t="s">
        <v>1017</v>
      </c>
      <c r="O387" s="1" t="s">
        <v>1279</v>
      </c>
      <c r="P387" s="2">
        <v>42093</v>
      </c>
      <c r="Q387" s="3">
        <v>0.43402777777777773</v>
      </c>
      <c r="R387" s="30" t="s">
        <v>1278</v>
      </c>
    </row>
    <row r="388" spans="1:18" ht="60" customHeight="1" x14ac:dyDescent="0.3">
      <c r="A388" s="24">
        <v>387</v>
      </c>
      <c r="B388" s="12">
        <v>42093</v>
      </c>
      <c r="C388" s="3">
        <v>0.53611111111111109</v>
      </c>
      <c r="D388" s="1" t="s">
        <v>915</v>
      </c>
      <c r="E388" s="1" t="s">
        <v>67</v>
      </c>
      <c r="F388" s="1">
        <v>9</v>
      </c>
      <c r="G388" s="1" t="s">
        <v>16</v>
      </c>
      <c r="H388" s="1" t="s">
        <v>911</v>
      </c>
      <c r="I388" s="1">
        <v>65432815</v>
      </c>
      <c r="J388" s="1" t="s">
        <v>1214</v>
      </c>
      <c r="K388" s="1" t="s">
        <v>49</v>
      </c>
      <c r="L388" s="12">
        <v>42093</v>
      </c>
      <c r="M388" s="3">
        <v>0.53472222222222221</v>
      </c>
      <c r="N388" s="1" t="s">
        <v>1215</v>
      </c>
      <c r="O388" s="1" t="s">
        <v>1373</v>
      </c>
      <c r="P388" s="2">
        <v>42093</v>
      </c>
      <c r="Q388" s="3">
        <v>0.53472222222222221</v>
      </c>
      <c r="R388" s="30" t="s">
        <v>1278</v>
      </c>
    </row>
    <row r="389" spans="1:18" ht="72" x14ac:dyDescent="0.3">
      <c r="A389" s="24">
        <v>388</v>
      </c>
      <c r="B389" s="12">
        <v>42099</v>
      </c>
      <c r="C389" s="3">
        <v>0.71875</v>
      </c>
      <c r="D389" s="1" t="s">
        <v>436</v>
      </c>
      <c r="E389" s="1" t="s">
        <v>437</v>
      </c>
      <c r="F389" s="1">
        <v>15</v>
      </c>
      <c r="G389" s="1" t="s">
        <v>845</v>
      </c>
      <c r="H389" s="1" t="s">
        <v>1221</v>
      </c>
      <c r="I389" s="1" t="s">
        <v>1222</v>
      </c>
      <c r="J389" s="1" t="s">
        <v>1225</v>
      </c>
      <c r="K389" s="1" t="s">
        <v>19</v>
      </c>
      <c r="L389" s="12">
        <v>42099</v>
      </c>
      <c r="M389" s="3">
        <v>0.72013888888888899</v>
      </c>
      <c r="N389" s="1" t="s">
        <v>1017</v>
      </c>
      <c r="O389" s="1" t="s">
        <v>1280</v>
      </c>
      <c r="P389" s="2">
        <v>42101</v>
      </c>
      <c r="Q389" s="3">
        <v>0.375</v>
      </c>
      <c r="R389" s="30" t="s">
        <v>1278</v>
      </c>
    </row>
    <row r="390" spans="1:18" ht="43.2" x14ac:dyDescent="0.3">
      <c r="A390" s="24">
        <v>389</v>
      </c>
      <c r="B390" s="12">
        <v>42117</v>
      </c>
      <c r="C390" s="3">
        <v>0.84583333333333333</v>
      </c>
      <c r="D390" s="1" t="s">
        <v>915</v>
      </c>
      <c r="E390" s="1" t="s">
        <v>67</v>
      </c>
      <c r="F390" s="1">
        <v>9</v>
      </c>
      <c r="G390" s="1" t="s">
        <v>16</v>
      </c>
      <c r="H390" s="1" t="s">
        <v>911</v>
      </c>
      <c r="I390" s="1">
        <v>65432815</v>
      </c>
      <c r="J390" s="1" t="s">
        <v>1226</v>
      </c>
      <c r="K390" s="1" t="s">
        <v>19</v>
      </c>
      <c r="L390" s="12">
        <v>42117</v>
      </c>
      <c r="M390" s="3">
        <v>0.84583333333333333</v>
      </c>
      <c r="N390" s="1" t="s">
        <v>1227</v>
      </c>
      <c r="O390" s="1" t="s">
        <v>1228</v>
      </c>
      <c r="P390" s="2">
        <v>42118</v>
      </c>
      <c r="Q390" s="3">
        <v>0.3833333333333333</v>
      </c>
      <c r="R390" s="30" t="s">
        <v>1278</v>
      </c>
    </row>
    <row r="391" spans="1:18" ht="43.2" x14ac:dyDescent="0.3">
      <c r="A391" s="24">
        <v>390</v>
      </c>
      <c r="B391" s="12">
        <v>42118</v>
      </c>
      <c r="C391" s="3">
        <v>0.55763888888888891</v>
      </c>
      <c r="D391" s="1" t="s">
        <v>129</v>
      </c>
      <c r="E391" s="1" t="s">
        <v>129</v>
      </c>
      <c r="F391" s="1">
        <v>1</v>
      </c>
      <c r="G391" s="1" t="s">
        <v>1022</v>
      </c>
      <c r="H391" s="1"/>
      <c r="I391" s="1"/>
      <c r="J391" s="1" t="s">
        <v>1229</v>
      </c>
      <c r="K391" s="1" t="s">
        <v>19</v>
      </c>
      <c r="L391" s="12">
        <v>42116</v>
      </c>
      <c r="M391" s="3">
        <v>0.91805555555555562</v>
      </c>
      <c r="N391" s="1" t="s">
        <v>1230</v>
      </c>
      <c r="O391" s="1" t="s">
        <v>1863</v>
      </c>
      <c r="P391" s="2">
        <v>42118</v>
      </c>
      <c r="Q391" s="3">
        <v>0.56319444444444444</v>
      </c>
      <c r="R391" s="30" t="s">
        <v>1278</v>
      </c>
    </row>
    <row r="392" spans="1:18" ht="86.4" x14ac:dyDescent="0.3">
      <c r="A392" s="24">
        <v>391</v>
      </c>
      <c r="B392" s="12">
        <v>42118</v>
      </c>
      <c r="C392" s="3">
        <v>0.76666666666666661</v>
      </c>
      <c r="D392" s="1" t="s">
        <v>436</v>
      </c>
      <c r="E392" s="1" t="s">
        <v>437</v>
      </c>
      <c r="F392" s="1">
        <v>15</v>
      </c>
      <c r="G392" s="1" t="s">
        <v>845</v>
      </c>
      <c r="H392" s="1" t="s">
        <v>1221</v>
      </c>
      <c r="I392" s="1" t="s">
        <v>1222</v>
      </c>
      <c r="J392" s="1" t="s">
        <v>1231</v>
      </c>
      <c r="K392" s="1" t="s">
        <v>19</v>
      </c>
      <c r="L392" s="12">
        <v>42118</v>
      </c>
      <c r="M392" s="3">
        <v>0.76666666666666661</v>
      </c>
      <c r="N392" s="1" t="s">
        <v>562</v>
      </c>
      <c r="O392" s="1" t="s">
        <v>1281</v>
      </c>
      <c r="P392" s="2">
        <v>42121</v>
      </c>
      <c r="Q392" s="3">
        <v>0.40625</v>
      </c>
      <c r="R392" s="30" t="s">
        <v>1278</v>
      </c>
    </row>
    <row r="393" spans="1:18" ht="72" x14ac:dyDescent="0.3">
      <c r="A393" s="24">
        <v>392</v>
      </c>
      <c r="B393" s="12">
        <v>42128</v>
      </c>
      <c r="C393" s="3">
        <v>0.8520833333333333</v>
      </c>
      <c r="D393" s="1" t="s">
        <v>915</v>
      </c>
      <c r="E393" s="1" t="s">
        <v>67</v>
      </c>
      <c r="F393" s="1">
        <v>9</v>
      </c>
      <c r="G393" s="1" t="s">
        <v>16</v>
      </c>
      <c r="H393" s="1" t="s">
        <v>911</v>
      </c>
      <c r="I393" s="1">
        <v>65432815</v>
      </c>
      <c r="J393" s="1" t="s">
        <v>1232</v>
      </c>
      <c r="K393" s="1" t="s">
        <v>19</v>
      </c>
      <c r="L393" s="12">
        <v>42128</v>
      </c>
      <c r="M393" s="3">
        <v>0.8520833333333333</v>
      </c>
      <c r="N393" s="1" t="s">
        <v>562</v>
      </c>
      <c r="O393" s="1" t="s">
        <v>1282</v>
      </c>
      <c r="P393" s="2">
        <v>42129</v>
      </c>
      <c r="Q393" s="3">
        <v>0.40972222222222227</v>
      </c>
      <c r="R393" s="30" t="s">
        <v>1278</v>
      </c>
    </row>
    <row r="394" spans="1:18" ht="72" x14ac:dyDescent="0.3">
      <c r="A394" s="24">
        <v>393</v>
      </c>
      <c r="B394" s="12">
        <v>42139</v>
      </c>
      <c r="C394" s="3">
        <v>0.40277777777777773</v>
      </c>
      <c r="D394" s="1" t="s">
        <v>1120</v>
      </c>
      <c r="E394" s="1" t="s">
        <v>1590</v>
      </c>
      <c r="F394" s="1">
        <v>96</v>
      </c>
      <c r="G394" s="1" t="s">
        <v>778</v>
      </c>
      <c r="H394" s="1" t="s">
        <v>1557</v>
      </c>
      <c r="I394" s="1" t="s">
        <v>1122</v>
      </c>
      <c r="J394" s="1" t="s">
        <v>1864</v>
      </c>
      <c r="K394" s="1" t="s">
        <v>19</v>
      </c>
      <c r="L394" s="12">
        <v>42139</v>
      </c>
      <c r="M394" s="3">
        <v>0.40277777777777773</v>
      </c>
      <c r="N394" s="1" t="s">
        <v>1017</v>
      </c>
      <c r="O394" s="1" t="s">
        <v>1374</v>
      </c>
      <c r="P394" s="2">
        <v>42139</v>
      </c>
      <c r="Q394" s="3">
        <v>0.625</v>
      </c>
      <c r="R394" s="30" t="s">
        <v>1278</v>
      </c>
    </row>
    <row r="395" spans="1:18" ht="43.2" x14ac:dyDescent="0.3">
      <c r="A395" s="24">
        <v>394</v>
      </c>
      <c r="B395" s="12">
        <v>42148</v>
      </c>
      <c r="C395" s="3">
        <v>0.40208333333333335</v>
      </c>
      <c r="D395" s="1" t="s">
        <v>1120</v>
      </c>
      <c r="E395" s="1" t="s">
        <v>1590</v>
      </c>
      <c r="F395" s="1">
        <v>96</v>
      </c>
      <c r="G395" s="1" t="s">
        <v>778</v>
      </c>
      <c r="H395" s="1" t="s">
        <v>1557</v>
      </c>
      <c r="I395" s="1" t="s">
        <v>1122</v>
      </c>
      <c r="J395" s="1" t="s">
        <v>1233</v>
      </c>
      <c r="K395" s="1" t="s">
        <v>19</v>
      </c>
      <c r="L395" s="12">
        <v>42148</v>
      </c>
      <c r="M395" s="3" t="s">
        <v>1234</v>
      </c>
      <c r="N395" s="1" t="s">
        <v>1145</v>
      </c>
      <c r="O395" s="1" t="s">
        <v>1283</v>
      </c>
      <c r="P395" s="2"/>
      <c r="Q395" s="3"/>
      <c r="R395" s="30" t="s">
        <v>1278</v>
      </c>
    </row>
    <row r="396" spans="1:18" ht="43.2" x14ac:dyDescent="0.3">
      <c r="A396" s="24">
        <v>395</v>
      </c>
      <c r="B396" s="12">
        <v>42150</v>
      </c>
      <c r="C396" s="3">
        <v>0.44861111111111113</v>
      </c>
      <c r="D396" s="1" t="s">
        <v>1120</v>
      </c>
      <c r="E396" s="1" t="s">
        <v>1590</v>
      </c>
      <c r="F396" s="1">
        <v>96</v>
      </c>
      <c r="G396" s="1" t="s">
        <v>778</v>
      </c>
      <c r="H396" s="1" t="s">
        <v>1557</v>
      </c>
      <c r="I396" s="1" t="s">
        <v>1122</v>
      </c>
      <c r="J396" s="1" t="s">
        <v>1235</v>
      </c>
      <c r="K396" s="1" t="s">
        <v>19</v>
      </c>
      <c r="L396" s="12">
        <v>42150</v>
      </c>
      <c r="M396" s="3" t="s">
        <v>1236</v>
      </c>
      <c r="N396" s="1" t="s">
        <v>1145</v>
      </c>
      <c r="O396" s="1" t="s">
        <v>1283</v>
      </c>
      <c r="P396" s="2"/>
      <c r="Q396" s="3"/>
      <c r="R396" s="30" t="s">
        <v>1278</v>
      </c>
    </row>
    <row r="397" spans="1:18" ht="57.6" x14ac:dyDescent="0.3">
      <c r="A397" s="24">
        <v>396</v>
      </c>
      <c r="B397" s="12">
        <v>42151</v>
      </c>
      <c r="C397" s="3">
        <v>0.42291666666666666</v>
      </c>
      <c r="D397" s="1" t="s">
        <v>129</v>
      </c>
      <c r="E397" s="1" t="s">
        <v>129</v>
      </c>
      <c r="F397" s="1">
        <v>1</v>
      </c>
      <c r="G397" s="1" t="s">
        <v>845</v>
      </c>
      <c r="H397" s="1" t="s">
        <v>1426</v>
      </c>
      <c r="I397" s="1"/>
      <c r="J397" s="1" t="s">
        <v>1237</v>
      </c>
      <c r="K397" s="1" t="s">
        <v>19</v>
      </c>
      <c r="L397" s="12">
        <v>42150</v>
      </c>
      <c r="M397" s="3">
        <v>0.48680555555555555</v>
      </c>
      <c r="N397" s="1" t="s">
        <v>1230</v>
      </c>
      <c r="O397" s="1" t="s">
        <v>1240</v>
      </c>
      <c r="P397" s="2"/>
      <c r="Q397" s="3"/>
      <c r="R397" s="30" t="s">
        <v>1278</v>
      </c>
    </row>
    <row r="398" spans="1:18" ht="57.6" x14ac:dyDescent="0.3">
      <c r="A398" s="24">
        <v>397</v>
      </c>
      <c r="B398" s="12">
        <v>42151</v>
      </c>
      <c r="C398" s="3">
        <v>0.42291666666666666</v>
      </c>
      <c r="D398" s="1" t="s">
        <v>129</v>
      </c>
      <c r="E398" s="1" t="s">
        <v>129</v>
      </c>
      <c r="F398" s="1">
        <v>1</v>
      </c>
      <c r="G398" s="1" t="s">
        <v>778</v>
      </c>
      <c r="H398" s="1" t="s">
        <v>1121</v>
      </c>
      <c r="I398" s="1"/>
      <c r="J398" s="1" t="s">
        <v>1238</v>
      </c>
      <c r="K398" s="1" t="s">
        <v>19</v>
      </c>
      <c r="L398" s="12">
        <v>42139</v>
      </c>
      <c r="M398" s="3">
        <v>0.47916666666666669</v>
      </c>
      <c r="N398" s="1" t="s">
        <v>1230</v>
      </c>
      <c r="O398" s="1" t="s">
        <v>1240</v>
      </c>
      <c r="P398" s="2"/>
      <c r="Q398" s="3"/>
      <c r="R398" s="30" t="s">
        <v>1278</v>
      </c>
    </row>
    <row r="399" spans="1:18" ht="43.2" x14ac:dyDescent="0.3">
      <c r="A399" s="24">
        <v>398</v>
      </c>
      <c r="B399" s="12">
        <v>42153</v>
      </c>
      <c r="C399" s="3">
        <v>0.41805555555555557</v>
      </c>
      <c r="D399" s="1" t="s">
        <v>129</v>
      </c>
      <c r="E399" s="1" t="s">
        <v>129</v>
      </c>
      <c r="F399" s="1">
        <v>1</v>
      </c>
      <c r="G399" s="1" t="s">
        <v>16</v>
      </c>
      <c r="H399" s="1" t="s">
        <v>658</v>
      </c>
      <c r="I399" s="1"/>
      <c r="J399" s="1" t="s">
        <v>1239</v>
      </c>
      <c r="K399" s="1" t="s">
        <v>19</v>
      </c>
      <c r="L399" s="12">
        <v>42151</v>
      </c>
      <c r="M399" s="3">
        <v>0.79722222222222217</v>
      </c>
      <c r="N399" s="1" t="s">
        <v>1230</v>
      </c>
      <c r="O399" s="1" t="s">
        <v>1241</v>
      </c>
      <c r="P399" s="2"/>
      <c r="Q399" s="3"/>
      <c r="R399" s="30" t="s">
        <v>1278</v>
      </c>
    </row>
    <row r="400" spans="1:18" ht="57.6" x14ac:dyDescent="0.3">
      <c r="A400" s="24">
        <v>399</v>
      </c>
      <c r="B400" s="12">
        <v>42159</v>
      </c>
      <c r="C400" s="3">
        <v>0.55833333333333335</v>
      </c>
      <c r="D400" s="1" t="s">
        <v>1120</v>
      </c>
      <c r="E400" s="1" t="s">
        <v>1590</v>
      </c>
      <c r="F400" s="1">
        <v>96</v>
      </c>
      <c r="G400" s="1" t="s">
        <v>778</v>
      </c>
      <c r="H400" s="1" t="s">
        <v>1557</v>
      </c>
      <c r="I400" s="1" t="s">
        <v>1122</v>
      </c>
      <c r="J400" s="1" t="s">
        <v>1244</v>
      </c>
      <c r="K400" s="1" t="s">
        <v>19</v>
      </c>
      <c r="L400" s="12">
        <v>42159</v>
      </c>
      <c r="M400" s="3">
        <v>0.55833333333333335</v>
      </c>
      <c r="N400" s="1" t="s">
        <v>1145</v>
      </c>
      <c r="O400" s="1" t="s">
        <v>1284</v>
      </c>
      <c r="P400" s="2"/>
      <c r="Q400" s="3"/>
      <c r="R400" s="30" t="s">
        <v>1278</v>
      </c>
    </row>
    <row r="401" spans="1:18" ht="43.2" x14ac:dyDescent="0.3">
      <c r="A401" s="24">
        <v>400</v>
      </c>
      <c r="B401" s="12">
        <v>42162</v>
      </c>
      <c r="C401" s="3">
        <v>0.69236111111111109</v>
      </c>
      <c r="D401" s="1" t="s">
        <v>1015</v>
      </c>
      <c r="E401" s="1" t="s">
        <v>1016</v>
      </c>
      <c r="F401" s="1">
        <v>86</v>
      </c>
      <c r="G401" s="1" t="s">
        <v>845</v>
      </c>
      <c r="H401" s="1" t="s">
        <v>1617</v>
      </c>
      <c r="I401" s="1" t="s">
        <v>1245</v>
      </c>
      <c r="J401" s="1" t="s">
        <v>1246</v>
      </c>
      <c r="K401" s="1" t="s">
        <v>19</v>
      </c>
      <c r="L401" s="12">
        <v>42162</v>
      </c>
      <c r="M401" s="3">
        <v>0.69236111111111109</v>
      </c>
      <c r="N401" s="1" t="s">
        <v>1017</v>
      </c>
      <c r="O401" s="1" t="s">
        <v>1285</v>
      </c>
      <c r="P401" s="2"/>
      <c r="Q401" s="3"/>
      <c r="R401" s="30" t="s">
        <v>1278</v>
      </c>
    </row>
    <row r="402" spans="1:18" ht="43.2" x14ac:dyDescent="0.3">
      <c r="A402" s="24">
        <v>401</v>
      </c>
      <c r="B402" s="12">
        <v>42168</v>
      </c>
      <c r="C402" s="3">
        <v>0.29791666666666666</v>
      </c>
      <c r="D402" s="1" t="s">
        <v>1120</v>
      </c>
      <c r="E402" s="1" t="s">
        <v>1590</v>
      </c>
      <c r="F402" s="1">
        <v>96</v>
      </c>
      <c r="G402" s="1" t="s">
        <v>778</v>
      </c>
      <c r="H402" s="1" t="s">
        <v>1557</v>
      </c>
      <c r="I402" s="1" t="s">
        <v>1122</v>
      </c>
      <c r="J402" s="1" t="s">
        <v>1247</v>
      </c>
      <c r="K402" s="1" t="s">
        <v>19</v>
      </c>
      <c r="L402" s="12">
        <v>42168</v>
      </c>
      <c r="M402" s="3">
        <v>0.29791666666666666</v>
      </c>
      <c r="N402" s="1" t="s">
        <v>1017</v>
      </c>
      <c r="O402" s="1" t="s">
        <v>1286</v>
      </c>
      <c r="P402" s="2"/>
      <c r="Q402" s="3"/>
      <c r="R402" s="30" t="s">
        <v>1278</v>
      </c>
    </row>
    <row r="403" spans="1:18" ht="43.2" x14ac:dyDescent="0.3">
      <c r="A403" s="24">
        <v>402</v>
      </c>
      <c r="B403" s="12">
        <v>42204</v>
      </c>
      <c r="C403" s="3">
        <v>0.35416666666666669</v>
      </c>
      <c r="D403" s="1" t="s">
        <v>1120</v>
      </c>
      <c r="E403" s="1" t="s">
        <v>1590</v>
      </c>
      <c r="F403" s="1">
        <v>96</v>
      </c>
      <c r="G403" s="1" t="s">
        <v>778</v>
      </c>
      <c r="H403" s="1" t="s">
        <v>1557</v>
      </c>
      <c r="I403" s="1" t="s">
        <v>1122</v>
      </c>
      <c r="J403" s="1" t="s">
        <v>1248</v>
      </c>
      <c r="K403" s="1" t="s">
        <v>19</v>
      </c>
      <c r="L403" s="12">
        <v>42204</v>
      </c>
      <c r="M403" s="3">
        <v>0.35416666666666669</v>
      </c>
      <c r="N403" s="1" t="s">
        <v>1017</v>
      </c>
      <c r="O403" s="1" t="s">
        <v>1287</v>
      </c>
      <c r="P403" s="2"/>
      <c r="Q403" s="3"/>
      <c r="R403" s="30" t="s">
        <v>1278</v>
      </c>
    </row>
    <row r="404" spans="1:18" ht="43.2" x14ac:dyDescent="0.3">
      <c r="A404" s="24">
        <v>403</v>
      </c>
      <c r="B404" s="12">
        <v>42207</v>
      </c>
      <c r="C404" s="3">
        <v>0.57986111111111105</v>
      </c>
      <c r="D404" s="1" t="s">
        <v>1120</v>
      </c>
      <c r="E404" s="1" t="s">
        <v>1590</v>
      </c>
      <c r="F404" s="1">
        <v>96</v>
      </c>
      <c r="G404" s="1" t="s">
        <v>778</v>
      </c>
      <c r="H404" s="1" t="s">
        <v>1557</v>
      </c>
      <c r="I404" s="1" t="s">
        <v>1122</v>
      </c>
      <c r="J404" s="1" t="s">
        <v>1249</v>
      </c>
      <c r="K404" s="1" t="s">
        <v>19</v>
      </c>
      <c r="L404" s="12">
        <v>42207</v>
      </c>
      <c r="M404" s="3">
        <v>0.57986111111111105</v>
      </c>
      <c r="N404" s="1" t="s">
        <v>1017</v>
      </c>
      <c r="O404" s="1" t="s">
        <v>1288</v>
      </c>
      <c r="P404" s="2"/>
      <c r="Q404" s="3"/>
      <c r="R404" s="30" t="s">
        <v>1278</v>
      </c>
    </row>
    <row r="405" spans="1:18" ht="60" customHeight="1" x14ac:dyDescent="0.3">
      <c r="A405" s="24">
        <v>405</v>
      </c>
      <c r="B405" s="12">
        <v>42208</v>
      </c>
      <c r="C405" s="3">
        <v>0.65347222222222223</v>
      </c>
      <c r="D405" s="1" t="s">
        <v>129</v>
      </c>
      <c r="E405" s="1" t="s">
        <v>129</v>
      </c>
      <c r="F405" s="1">
        <v>1</v>
      </c>
      <c r="G405" s="1" t="s">
        <v>1022</v>
      </c>
      <c r="H405" s="1"/>
      <c r="I405" s="1"/>
      <c r="J405" s="1" t="s">
        <v>1251</v>
      </c>
      <c r="K405" s="1" t="s">
        <v>1095</v>
      </c>
      <c r="L405" s="12"/>
      <c r="M405" s="3"/>
      <c r="N405" s="1" t="s">
        <v>1230</v>
      </c>
      <c r="O405" s="1" t="s">
        <v>1252</v>
      </c>
      <c r="P405" s="2"/>
      <c r="Q405" s="3"/>
      <c r="R405" s="30" t="s">
        <v>1278</v>
      </c>
    </row>
    <row r="406" spans="1:18" ht="75" customHeight="1" x14ac:dyDescent="0.3">
      <c r="A406" s="24">
        <v>404</v>
      </c>
      <c r="B406" s="12">
        <v>42208</v>
      </c>
      <c r="C406" s="3">
        <v>0.52083333333333337</v>
      </c>
      <c r="D406" s="1" t="s">
        <v>735</v>
      </c>
      <c r="E406" s="1" t="s">
        <v>736</v>
      </c>
      <c r="F406" s="1">
        <v>12</v>
      </c>
      <c r="G406" s="1" t="s">
        <v>845</v>
      </c>
      <c r="H406" s="1" t="s">
        <v>850</v>
      </c>
      <c r="I406" s="1">
        <v>65412873</v>
      </c>
      <c r="J406" s="1" t="s">
        <v>1250</v>
      </c>
      <c r="K406" s="1" t="s">
        <v>1095</v>
      </c>
      <c r="L406" s="12">
        <v>42208</v>
      </c>
      <c r="M406" s="3">
        <v>0.52083333333333337</v>
      </c>
      <c r="N406" s="1" t="s">
        <v>562</v>
      </c>
      <c r="O406" s="1" t="s">
        <v>1292</v>
      </c>
      <c r="P406" s="2">
        <v>42208</v>
      </c>
      <c r="Q406" s="3">
        <v>0.57638888888888895</v>
      </c>
      <c r="R406" s="30" t="s">
        <v>1278</v>
      </c>
    </row>
    <row r="407" spans="1:18" ht="28.8" x14ac:dyDescent="0.3">
      <c r="A407" s="24">
        <v>406</v>
      </c>
      <c r="B407" s="12">
        <v>42216</v>
      </c>
      <c r="C407" s="3">
        <v>0.77500000000000002</v>
      </c>
      <c r="D407" s="1" t="s">
        <v>436</v>
      </c>
      <c r="E407" s="1" t="s">
        <v>437</v>
      </c>
      <c r="F407" s="1">
        <v>15</v>
      </c>
      <c r="G407" s="1" t="s">
        <v>845</v>
      </c>
      <c r="H407" s="1" t="s">
        <v>1221</v>
      </c>
      <c r="I407" s="1" t="s">
        <v>1222</v>
      </c>
      <c r="J407" s="1" t="s">
        <v>1253</v>
      </c>
      <c r="K407" s="1" t="s">
        <v>19</v>
      </c>
      <c r="L407" s="12">
        <v>42216</v>
      </c>
      <c r="M407" s="3">
        <v>0.77500000000000002</v>
      </c>
      <c r="N407" s="1" t="s">
        <v>562</v>
      </c>
      <c r="O407" s="1" t="s">
        <v>1289</v>
      </c>
      <c r="P407" s="2">
        <v>42219</v>
      </c>
      <c r="Q407" s="3">
        <v>0.42708333333333331</v>
      </c>
      <c r="R407" s="30" t="s">
        <v>1278</v>
      </c>
    </row>
    <row r="408" spans="1:18" ht="105" customHeight="1" x14ac:dyDescent="0.3">
      <c r="A408" s="24">
        <v>407</v>
      </c>
      <c r="B408" s="12">
        <v>42229</v>
      </c>
      <c r="C408" s="3">
        <v>0.32291666666666669</v>
      </c>
      <c r="D408" s="1" t="s">
        <v>1078</v>
      </c>
      <c r="E408" s="1" t="s">
        <v>1079</v>
      </c>
      <c r="F408" s="1">
        <v>94</v>
      </c>
      <c r="G408" s="1" t="s">
        <v>631</v>
      </c>
      <c r="H408" s="1" t="s">
        <v>2135</v>
      </c>
      <c r="I408" s="1" t="s">
        <v>1254</v>
      </c>
      <c r="J408" s="1" t="s">
        <v>1255</v>
      </c>
      <c r="K408" s="1" t="s">
        <v>1256</v>
      </c>
      <c r="L408" s="12">
        <v>42229</v>
      </c>
      <c r="M408" s="3">
        <v>0.32291666666666669</v>
      </c>
      <c r="N408" s="1" t="s">
        <v>371</v>
      </c>
      <c r="O408" s="1" t="s">
        <v>1290</v>
      </c>
      <c r="P408" s="2">
        <v>42229</v>
      </c>
      <c r="Q408" s="3">
        <v>0.55486111111111114</v>
      </c>
      <c r="R408" s="30" t="s">
        <v>1278</v>
      </c>
    </row>
    <row r="409" spans="1:18" ht="45" customHeight="1" x14ac:dyDescent="0.3">
      <c r="A409" s="24">
        <v>408</v>
      </c>
      <c r="B409" s="12">
        <v>42229</v>
      </c>
      <c r="C409" s="3">
        <v>0.51527777777777783</v>
      </c>
      <c r="D409" s="1" t="s">
        <v>129</v>
      </c>
      <c r="E409" s="1" t="s">
        <v>129</v>
      </c>
      <c r="F409" s="1">
        <v>1</v>
      </c>
      <c r="G409" s="1" t="s">
        <v>1022</v>
      </c>
      <c r="H409" s="1"/>
      <c r="I409" s="1"/>
      <c r="J409" s="1" t="s">
        <v>1257</v>
      </c>
      <c r="K409" s="1" t="s">
        <v>1256</v>
      </c>
      <c r="L409" s="12">
        <v>42229</v>
      </c>
      <c r="M409" s="3">
        <v>0.33263888888888887</v>
      </c>
      <c r="N409" s="1" t="s">
        <v>1230</v>
      </c>
      <c r="O409" s="1" t="s">
        <v>1258</v>
      </c>
      <c r="P409" s="2"/>
      <c r="Q409" s="3"/>
      <c r="R409" s="30" t="s">
        <v>1278</v>
      </c>
    </row>
    <row r="410" spans="1:18" ht="100.8" x14ac:dyDescent="0.3">
      <c r="A410" s="24">
        <v>409</v>
      </c>
      <c r="B410" s="12">
        <v>42236</v>
      </c>
      <c r="C410" s="3">
        <v>0.26666666666666666</v>
      </c>
      <c r="D410" s="1" t="s">
        <v>1120</v>
      </c>
      <c r="E410" s="1" t="s">
        <v>1590</v>
      </c>
      <c r="F410" s="1">
        <v>96</v>
      </c>
      <c r="G410" s="1" t="s">
        <v>778</v>
      </c>
      <c r="H410" s="1" t="s">
        <v>1557</v>
      </c>
      <c r="I410" s="1" t="s">
        <v>1122</v>
      </c>
      <c r="J410" s="1" t="s">
        <v>1233</v>
      </c>
      <c r="K410" s="1" t="s">
        <v>19</v>
      </c>
      <c r="L410" s="12">
        <v>42236</v>
      </c>
      <c r="M410" s="3">
        <v>0.26666666666666666</v>
      </c>
      <c r="N410" s="1" t="s">
        <v>562</v>
      </c>
      <c r="O410" s="1" t="s">
        <v>1291</v>
      </c>
      <c r="P410" s="2">
        <v>42236</v>
      </c>
      <c r="Q410" s="3">
        <v>0.36458333333333331</v>
      </c>
      <c r="R410" s="30" t="s">
        <v>1278</v>
      </c>
    </row>
    <row r="411" spans="1:18" ht="172.8" x14ac:dyDescent="0.3">
      <c r="A411" s="24">
        <v>410</v>
      </c>
      <c r="B411" s="12">
        <v>42251</v>
      </c>
      <c r="C411" s="3">
        <v>0.35555555555555557</v>
      </c>
      <c r="D411" s="1" t="s">
        <v>1120</v>
      </c>
      <c r="E411" s="1" t="s">
        <v>1590</v>
      </c>
      <c r="F411" s="1">
        <v>96</v>
      </c>
      <c r="G411" s="1" t="s">
        <v>778</v>
      </c>
      <c r="H411" s="1" t="s">
        <v>1557</v>
      </c>
      <c r="I411" s="1" t="s">
        <v>1122</v>
      </c>
      <c r="J411" s="1" t="s">
        <v>1259</v>
      </c>
      <c r="K411" s="1" t="s">
        <v>19</v>
      </c>
      <c r="L411" s="12">
        <v>42251</v>
      </c>
      <c r="M411" s="3">
        <v>0.35555555555555557</v>
      </c>
      <c r="N411" s="1" t="s">
        <v>1217</v>
      </c>
      <c r="O411" s="1" t="s">
        <v>1273</v>
      </c>
      <c r="P411" s="2">
        <v>42251</v>
      </c>
      <c r="Q411" s="3">
        <v>0.41875000000000001</v>
      </c>
      <c r="R411" s="30" t="s">
        <v>1278</v>
      </c>
    </row>
    <row r="412" spans="1:18" ht="57.6" x14ac:dyDescent="0.3">
      <c r="A412" s="24">
        <v>411</v>
      </c>
      <c r="B412" s="12">
        <v>42279</v>
      </c>
      <c r="C412" s="3">
        <v>0.23611111111111113</v>
      </c>
      <c r="D412" s="1" t="s">
        <v>436</v>
      </c>
      <c r="E412" s="1" t="s">
        <v>437</v>
      </c>
      <c r="F412" s="1">
        <v>15</v>
      </c>
      <c r="G412" s="1" t="s">
        <v>845</v>
      </c>
      <c r="H412" s="1" t="s">
        <v>1221</v>
      </c>
      <c r="I412" s="1" t="s">
        <v>1222</v>
      </c>
      <c r="J412" s="1" t="s">
        <v>1272</v>
      </c>
      <c r="K412" s="1" t="s">
        <v>19</v>
      </c>
      <c r="L412" s="12">
        <v>42279</v>
      </c>
      <c r="M412" s="3">
        <v>0.23611111111111113</v>
      </c>
      <c r="N412" s="1" t="s">
        <v>1145</v>
      </c>
      <c r="O412" s="1" t="s">
        <v>1315</v>
      </c>
      <c r="P412" s="2"/>
      <c r="Q412" s="3"/>
      <c r="R412" s="30" t="s">
        <v>1278</v>
      </c>
    </row>
    <row r="413" spans="1:18" ht="105" customHeight="1" x14ac:dyDescent="0.3">
      <c r="A413" s="24">
        <v>412</v>
      </c>
      <c r="B413" s="12">
        <v>42289</v>
      </c>
      <c r="C413" s="3">
        <v>0.50347222222222221</v>
      </c>
      <c r="D413" s="1" t="s">
        <v>542</v>
      </c>
      <c r="E413" s="1" t="s">
        <v>1293</v>
      </c>
      <c r="F413" s="1">
        <v>101</v>
      </c>
      <c r="G413" s="1" t="s">
        <v>631</v>
      </c>
      <c r="H413" s="1" t="s">
        <v>1295</v>
      </c>
      <c r="I413" s="1" t="s">
        <v>1296</v>
      </c>
      <c r="J413" s="1" t="s">
        <v>1297</v>
      </c>
      <c r="K413" s="1" t="s">
        <v>35</v>
      </c>
      <c r="L413" s="12" t="s">
        <v>1298</v>
      </c>
      <c r="M413" s="3" t="s">
        <v>1298</v>
      </c>
      <c r="N413" s="1" t="s">
        <v>562</v>
      </c>
      <c r="O413" s="1" t="s">
        <v>1299</v>
      </c>
      <c r="P413" s="2"/>
      <c r="Q413" s="3"/>
      <c r="R413" s="30" t="s">
        <v>1278</v>
      </c>
    </row>
    <row r="414" spans="1:18" ht="43.2" x14ac:dyDescent="0.3">
      <c r="A414" s="24">
        <v>413</v>
      </c>
      <c r="B414" s="12">
        <v>42292</v>
      </c>
      <c r="C414" s="3">
        <v>0.69791666666666663</v>
      </c>
      <c r="D414" s="1" t="s">
        <v>1300</v>
      </c>
      <c r="E414" s="1" t="s">
        <v>1301</v>
      </c>
      <c r="F414" s="1">
        <v>102</v>
      </c>
      <c r="G414" s="1" t="s">
        <v>1022</v>
      </c>
      <c r="H414" s="1"/>
      <c r="I414" s="1" t="s">
        <v>1305</v>
      </c>
      <c r="J414" s="1" t="s">
        <v>1316</v>
      </c>
      <c r="K414" s="1" t="s">
        <v>19</v>
      </c>
      <c r="L414" s="12" t="s">
        <v>1022</v>
      </c>
      <c r="M414" s="3" t="s">
        <v>1022</v>
      </c>
      <c r="N414" s="1" t="s">
        <v>1303</v>
      </c>
      <c r="O414" s="1" t="s">
        <v>1304</v>
      </c>
      <c r="P414" s="2"/>
      <c r="Q414" s="3"/>
      <c r="R414" s="30" t="s">
        <v>1278</v>
      </c>
    </row>
    <row r="415" spans="1:18" ht="57.6" x14ac:dyDescent="0.3">
      <c r="A415" s="24">
        <v>415</v>
      </c>
      <c r="B415" s="12">
        <v>42302</v>
      </c>
      <c r="C415" s="3">
        <v>0.86805555555555547</v>
      </c>
      <c r="D415" s="1" t="s">
        <v>129</v>
      </c>
      <c r="E415" s="1" t="s">
        <v>129</v>
      </c>
      <c r="F415" s="1">
        <v>1</v>
      </c>
      <c r="G415" s="1" t="s">
        <v>16</v>
      </c>
      <c r="H415" s="1"/>
      <c r="I415" s="1"/>
      <c r="J415" s="1" t="s">
        <v>1308</v>
      </c>
      <c r="K415" s="1" t="s">
        <v>19</v>
      </c>
      <c r="L415" s="12">
        <v>42302</v>
      </c>
      <c r="M415" s="3">
        <v>0.86805555555555547</v>
      </c>
      <c r="N415" s="1" t="s">
        <v>1309</v>
      </c>
      <c r="O415" s="1" t="s">
        <v>1318</v>
      </c>
      <c r="P415" s="2"/>
      <c r="Q415" s="3"/>
      <c r="R415" s="30" t="s">
        <v>1278</v>
      </c>
    </row>
    <row r="416" spans="1:18" ht="72" x14ac:dyDescent="0.3">
      <c r="A416" s="24">
        <v>414</v>
      </c>
      <c r="B416" s="12">
        <v>42302</v>
      </c>
      <c r="C416" s="3">
        <v>0.85</v>
      </c>
      <c r="D416" s="1" t="s">
        <v>1144</v>
      </c>
      <c r="E416" s="1" t="s">
        <v>129</v>
      </c>
      <c r="F416" s="1">
        <v>1</v>
      </c>
      <c r="G416" s="1" t="s">
        <v>16</v>
      </c>
      <c r="H416" s="1" t="s">
        <v>658</v>
      </c>
      <c r="I416" s="1" t="s">
        <v>1306</v>
      </c>
      <c r="J416" s="1" t="s">
        <v>1307</v>
      </c>
      <c r="K416" s="1" t="s">
        <v>19</v>
      </c>
      <c r="L416" s="12">
        <v>42302</v>
      </c>
      <c r="M416" s="3">
        <v>0.85</v>
      </c>
      <c r="N416" s="1" t="s">
        <v>562</v>
      </c>
      <c r="O416" s="1" t="s">
        <v>1317</v>
      </c>
      <c r="P416" s="2"/>
      <c r="Q416" s="3"/>
      <c r="R416" s="30" t="s">
        <v>1278</v>
      </c>
    </row>
    <row r="417" spans="1:18" ht="86.4" x14ac:dyDescent="0.3">
      <c r="A417" s="24">
        <v>416</v>
      </c>
      <c r="B417" s="12">
        <v>42306</v>
      </c>
      <c r="C417" s="3">
        <v>0.55277777777777781</v>
      </c>
      <c r="D417" s="1" t="s">
        <v>129</v>
      </c>
      <c r="E417" s="1" t="s">
        <v>129</v>
      </c>
      <c r="F417" s="1">
        <v>1</v>
      </c>
      <c r="G417" s="1" t="s">
        <v>631</v>
      </c>
      <c r="H417" s="1" t="s">
        <v>1310</v>
      </c>
      <c r="I417" s="1"/>
      <c r="J417" s="1" t="s">
        <v>1311</v>
      </c>
      <c r="K417" s="1" t="s">
        <v>19</v>
      </c>
      <c r="L417" s="12">
        <v>42301</v>
      </c>
      <c r="M417" s="3">
        <v>0.36944444444444446</v>
      </c>
      <c r="N417" s="1" t="s">
        <v>1230</v>
      </c>
      <c r="O417" s="1" t="s">
        <v>1319</v>
      </c>
      <c r="P417" s="2"/>
      <c r="Q417" s="3"/>
      <c r="R417" s="30" t="s">
        <v>1278</v>
      </c>
    </row>
    <row r="418" spans="1:18" ht="86.4" x14ac:dyDescent="0.3">
      <c r="A418" s="24">
        <v>416</v>
      </c>
      <c r="B418" s="12">
        <v>42306</v>
      </c>
      <c r="C418" s="3">
        <v>0.55277777777777781</v>
      </c>
      <c r="D418" s="1" t="s">
        <v>129</v>
      </c>
      <c r="E418" s="1" t="s">
        <v>129</v>
      </c>
      <c r="F418" s="1">
        <v>1</v>
      </c>
      <c r="G418" s="1" t="s">
        <v>16</v>
      </c>
      <c r="H418" s="1" t="s">
        <v>1313</v>
      </c>
      <c r="I418" s="1"/>
      <c r="J418" s="1" t="s">
        <v>1314</v>
      </c>
      <c r="K418" s="1" t="s">
        <v>19</v>
      </c>
      <c r="L418" s="12">
        <v>42302</v>
      </c>
      <c r="M418" s="3">
        <v>0.88124999999999998</v>
      </c>
      <c r="N418" s="1" t="s">
        <v>1230</v>
      </c>
      <c r="O418" s="1" t="s">
        <v>1319</v>
      </c>
      <c r="P418" s="2"/>
      <c r="Q418" s="3"/>
      <c r="R418" s="30" t="s">
        <v>1278</v>
      </c>
    </row>
    <row r="419" spans="1:18" ht="72" x14ac:dyDescent="0.3">
      <c r="A419" s="24">
        <v>418</v>
      </c>
      <c r="B419" s="12">
        <v>42313</v>
      </c>
      <c r="C419" s="3">
        <v>0.51666666666666672</v>
      </c>
      <c r="D419" s="1" t="s">
        <v>129</v>
      </c>
      <c r="E419" s="1" t="s">
        <v>129</v>
      </c>
      <c r="F419" s="1">
        <v>1</v>
      </c>
      <c r="G419" s="1" t="s">
        <v>845</v>
      </c>
      <c r="H419" s="1" t="s">
        <v>1426</v>
      </c>
      <c r="I419" s="1"/>
      <c r="J419" s="1" t="s">
        <v>1322</v>
      </c>
      <c r="K419" s="1" t="s">
        <v>19</v>
      </c>
      <c r="L419" s="12">
        <v>42309</v>
      </c>
      <c r="M419" s="3">
        <v>0.9375</v>
      </c>
      <c r="N419" s="1" t="s">
        <v>1230</v>
      </c>
      <c r="O419" s="1" t="s">
        <v>1323</v>
      </c>
      <c r="P419" s="2"/>
      <c r="Q419" s="3"/>
      <c r="R419" s="30" t="s">
        <v>1278</v>
      </c>
    </row>
    <row r="420" spans="1:18" ht="115.2" x14ac:dyDescent="0.3">
      <c r="A420" s="24">
        <v>419</v>
      </c>
      <c r="B420" s="12">
        <v>42321</v>
      </c>
      <c r="C420" s="3">
        <v>0.4201388888888889</v>
      </c>
      <c r="D420" s="1" t="s">
        <v>129</v>
      </c>
      <c r="E420" s="1" t="s">
        <v>129</v>
      </c>
      <c r="F420" s="1">
        <v>1</v>
      </c>
      <c r="G420" s="1" t="s">
        <v>1022</v>
      </c>
      <c r="H420" s="1"/>
      <c r="I420" s="1"/>
      <c r="J420" s="1" t="s">
        <v>1324</v>
      </c>
      <c r="K420" s="1" t="s">
        <v>19</v>
      </c>
      <c r="L420" s="12">
        <v>42313</v>
      </c>
      <c r="M420" s="3" t="s">
        <v>1325</v>
      </c>
      <c r="N420" s="1" t="s">
        <v>1230</v>
      </c>
      <c r="O420" s="1" t="s">
        <v>1326</v>
      </c>
      <c r="P420" s="2"/>
      <c r="Q420" s="3"/>
      <c r="R420" s="1"/>
    </row>
    <row r="421" spans="1:18" ht="135" customHeight="1" x14ac:dyDescent="0.3">
      <c r="A421" s="24">
        <v>420</v>
      </c>
      <c r="B421" s="12">
        <v>42334</v>
      </c>
      <c r="C421" s="3">
        <v>0.41319444444444442</v>
      </c>
      <c r="D421" s="1" t="s">
        <v>1327</v>
      </c>
      <c r="E421" s="1" t="s">
        <v>871</v>
      </c>
      <c r="F421" s="1">
        <v>14</v>
      </c>
      <c r="G421" s="1" t="s">
        <v>845</v>
      </c>
      <c r="H421" s="1" t="s">
        <v>1359</v>
      </c>
      <c r="I421" s="1" t="s">
        <v>1328</v>
      </c>
      <c r="J421" s="1" t="s">
        <v>1329</v>
      </c>
      <c r="K421" s="1" t="s">
        <v>494</v>
      </c>
      <c r="L421" s="12">
        <v>42334</v>
      </c>
      <c r="M421" s="3">
        <v>0.41319444444444442</v>
      </c>
      <c r="N421" s="1" t="s">
        <v>371</v>
      </c>
      <c r="O421" s="1" t="s">
        <v>1330</v>
      </c>
      <c r="P421" s="2"/>
      <c r="Q421" s="3"/>
      <c r="R421" s="1"/>
    </row>
    <row r="422" spans="1:18" ht="30" customHeight="1" x14ac:dyDescent="0.3">
      <c r="A422" s="24">
        <v>421</v>
      </c>
      <c r="B422" s="12">
        <v>42342</v>
      </c>
      <c r="C422" s="3">
        <v>0.83819444444444446</v>
      </c>
      <c r="D422" s="1" t="s">
        <v>129</v>
      </c>
      <c r="E422" s="1" t="s">
        <v>129</v>
      </c>
      <c r="F422" s="1">
        <v>1</v>
      </c>
      <c r="G422" s="1" t="s">
        <v>1022</v>
      </c>
      <c r="H422" s="1"/>
      <c r="I422" s="1"/>
      <c r="J422" s="1" t="s">
        <v>1331</v>
      </c>
      <c r="K422" s="1" t="s">
        <v>824</v>
      </c>
      <c r="L422" s="12">
        <v>42342</v>
      </c>
      <c r="M422" s="3">
        <v>0.83819444444444446</v>
      </c>
      <c r="N422" s="1" t="s">
        <v>1341</v>
      </c>
      <c r="O422" s="1" t="s">
        <v>1332</v>
      </c>
      <c r="P422" s="2"/>
      <c r="Q422" s="3"/>
      <c r="R422" s="1"/>
    </row>
    <row r="423" spans="1:18" ht="72" x14ac:dyDescent="0.3">
      <c r="A423" s="24">
        <v>422</v>
      </c>
      <c r="B423" s="12">
        <v>42343</v>
      </c>
      <c r="C423" s="3">
        <v>0.35833333333333334</v>
      </c>
      <c r="D423" s="1" t="s">
        <v>1144</v>
      </c>
      <c r="E423" s="1" t="s">
        <v>129</v>
      </c>
      <c r="F423" s="1">
        <v>1</v>
      </c>
      <c r="G423" s="1" t="s">
        <v>16</v>
      </c>
      <c r="H423" s="1" t="s">
        <v>658</v>
      </c>
      <c r="I423" s="1" t="s">
        <v>1306</v>
      </c>
      <c r="J423" s="1" t="s">
        <v>1333</v>
      </c>
      <c r="K423" s="1" t="s">
        <v>19</v>
      </c>
      <c r="L423" s="12">
        <v>42343</v>
      </c>
      <c r="M423" s="3">
        <v>0.35833333333333334</v>
      </c>
      <c r="N423" s="1" t="s">
        <v>1334</v>
      </c>
      <c r="O423" s="1" t="s">
        <v>1375</v>
      </c>
      <c r="P423" s="2"/>
      <c r="Q423" s="3"/>
      <c r="R423" s="1"/>
    </row>
    <row r="424" spans="1:18" ht="45" customHeight="1" x14ac:dyDescent="0.3">
      <c r="A424" s="24">
        <v>423</v>
      </c>
      <c r="B424" s="12">
        <v>42347</v>
      </c>
      <c r="C424" s="3">
        <v>0.59722222222222221</v>
      </c>
      <c r="D424" s="1" t="s">
        <v>1335</v>
      </c>
      <c r="E424" s="1" t="s">
        <v>1336</v>
      </c>
      <c r="F424" s="1">
        <v>103</v>
      </c>
      <c r="G424" s="1" t="s">
        <v>1022</v>
      </c>
      <c r="H424" s="1" t="s">
        <v>1022</v>
      </c>
      <c r="I424" s="1" t="s">
        <v>1338</v>
      </c>
      <c r="J424" s="1" t="s">
        <v>1339</v>
      </c>
      <c r="K424" s="1" t="s">
        <v>1095</v>
      </c>
      <c r="L424" s="12">
        <v>42347</v>
      </c>
      <c r="M424" s="3">
        <v>0.58333333333333337</v>
      </c>
      <c r="N424" s="1" t="s">
        <v>1340</v>
      </c>
      <c r="O424" s="1" t="s">
        <v>1342</v>
      </c>
      <c r="P424" s="2"/>
      <c r="Q424" s="3"/>
      <c r="R424" s="1"/>
    </row>
    <row r="425" spans="1:18" ht="100.8" x14ac:dyDescent="0.3">
      <c r="A425" s="24">
        <v>424</v>
      </c>
      <c r="B425" s="12">
        <v>42351</v>
      </c>
      <c r="C425" s="3">
        <v>0.29166666666666669</v>
      </c>
      <c r="D425" s="1" t="s">
        <v>1327</v>
      </c>
      <c r="E425" s="1" t="s">
        <v>871</v>
      </c>
      <c r="F425" s="1">
        <v>14</v>
      </c>
      <c r="G425" s="1" t="s">
        <v>1124</v>
      </c>
      <c r="H425" s="1" t="s">
        <v>1344</v>
      </c>
      <c r="I425" s="1" t="s">
        <v>1345</v>
      </c>
      <c r="J425" s="1" t="s">
        <v>1346</v>
      </c>
      <c r="K425" s="1" t="s">
        <v>19</v>
      </c>
      <c r="L425" s="12" t="s">
        <v>1325</v>
      </c>
      <c r="M425" s="3" t="s">
        <v>1325</v>
      </c>
      <c r="N425" s="1" t="s">
        <v>371</v>
      </c>
      <c r="O425" s="1" t="s">
        <v>1347</v>
      </c>
      <c r="P425" s="2"/>
      <c r="Q425" s="3"/>
      <c r="R425" s="1"/>
    </row>
    <row r="426" spans="1:18" ht="57.6" x14ac:dyDescent="0.3">
      <c r="A426" s="24">
        <v>425</v>
      </c>
      <c r="B426" s="12">
        <v>42356</v>
      </c>
      <c r="C426" s="3">
        <v>0.8965277777777777</v>
      </c>
      <c r="D426" s="1" t="s">
        <v>1144</v>
      </c>
      <c r="E426" s="1" t="s">
        <v>129</v>
      </c>
      <c r="F426" s="1">
        <v>1</v>
      </c>
      <c r="G426" s="1" t="s">
        <v>16</v>
      </c>
      <c r="H426" s="1" t="s">
        <v>658</v>
      </c>
      <c r="I426" s="1" t="s">
        <v>1306</v>
      </c>
      <c r="J426" s="1" t="s">
        <v>1348</v>
      </c>
      <c r="K426" s="1" t="s">
        <v>19</v>
      </c>
      <c r="L426" s="12">
        <v>42356</v>
      </c>
      <c r="M426" s="3">
        <v>0.8965277777777777</v>
      </c>
      <c r="N426" s="1" t="s">
        <v>1334</v>
      </c>
      <c r="O426" s="1" t="s">
        <v>1349</v>
      </c>
      <c r="P426" s="2"/>
      <c r="Q426" s="3"/>
      <c r="R426" s="1"/>
    </row>
    <row r="427" spans="1:18" ht="86.4" x14ac:dyDescent="0.3">
      <c r="A427" s="24">
        <v>426</v>
      </c>
      <c r="B427" s="12">
        <v>42364</v>
      </c>
      <c r="C427" s="3">
        <v>0.3888888888888889</v>
      </c>
      <c r="D427" s="1" t="s">
        <v>1144</v>
      </c>
      <c r="E427" s="1" t="s">
        <v>1350</v>
      </c>
      <c r="F427" s="1">
        <v>105</v>
      </c>
      <c r="G427" s="1" t="s">
        <v>845</v>
      </c>
      <c r="H427" s="1" t="s">
        <v>1352</v>
      </c>
      <c r="I427" s="1" t="s">
        <v>1353</v>
      </c>
      <c r="J427" s="1" t="s">
        <v>1354</v>
      </c>
      <c r="K427" s="1" t="s">
        <v>19</v>
      </c>
      <c r="L427" s="12" t="s">
        <v>1325</v>
      </c>
      <c r="M427" s="3" t="s">
        <v>1325</v>
      </c>
      <c r="N427" s="1" t="s">
        <v>1334</v>
      </c>
      <c r="O427" s="1" t="s">
        <v>1355</v>
      </c>
      <c r="P427" s="2"/>
      <c r="Q427" s="3"/>
      <c r="R427" s="1"/>
    </row>
    <row r="428" spans="1:18" ht="115.2" x14ac:dyDescent="0.3">
      <c r="A428" s="24">
        <v>427</v>
      </c>
      <c r="B428" s="12">
        <v>42380</v>
      </c>
      <c r="C428" s="3">
        <v>0.54375000000000007</v>
      </c>
      <c r="D428" s="1" t="s">
        <v>129</v>
      </c>
      <c r="E428" s="1" t="s">
        <v>129</v>
      </c>
      <c r="F428" s="1">
        <v>1</v>
      </c>
      <c r="G428" s="1" t="s">
        <v>845</v>
      </c>
      <c r="H428" s="1" t="s">
        <v>1426</v>
      </c>
      <c r="I428" s="1"/>
      <c r="J428" s="1" t="s">
        <v>1363</v>
      </c>
      <c r="K428" s="1" t="s">
        <v>19</v>
      </c>
      <c r="L428" s="12">
        <v>42380</v>
      </c>
      <c r="M428" s="3">
        <v>0.33333333333333331</v>
      </c>
      <c r="N428" s="1" t="s">
        <v>1230</v>
      </c>
      <c r="O428" s="1" t="s">
        <v>1364</v>
      </c>
      <c r="P428" s="2"/>
      <c r="Q428" s="3"/>
      <c r="R428" s="1"/>
    </row>
    <row r="429" spans="1:18" ht="100.8" x14ac:dyDescent="0.3">
      <c r="A429" s="24">
        <v>428</v>
      </c>
      <c r="B429" s="12">
        <v>42390</v>
      </c>
      <c r="C429" s="3">
        <v>0.74930555555555556</v>
      </c>
      <c r="D429" s="1" t="s">
        <v>1360</v>
      </c>
      <c r="E429" s="1" t="s">
        <v>1026</v>
      </c>
      <c r="F429" s="1">
        <v>87</v>
      </c>
      <c r="G429" s="1" t="s">
        <v>778</v>
      </c>
      <c r="H429" s="1" t="s">
        <v>1361</v>
      </c>
      <c r="I429" s="1" t="s">
        <v>1365</v>
      </c>
      <c r="J429" s="1" t="s">
        <v>1366</v>
      </c>
      <c r="K429" s="1" t="s">
        <v>19</v>
      </c>
      <c r="L429" s="12" t="s">
        <v>1325</v>
      </c>
      <c r="M429" s="3" t="s">
        <v>1325</v>
      </c>
      <c r="N429" s="1" t="s">
        <v>626</v>
      </c>
      <c r="O429" s="1" t="s">
        <v>1370</v>
      </c>
      <c r="P429" s="2"/>
      <c r="Q429" s="3"/>
      <c r="R429" s="1"/>
    </row>
    <row r="430" spans="1:18" ht="28.8" x14ac:dyDescent="0.3">
      <c r="A430" s="24">
        <v>429</v>
      </c>
      <c r="B430" s="12">
        <v>42398</v>
      </c>
      <c r="C430" s="3">
        <v>0.35138888888888892</v>
      </c>
      <c r="D430" s="1" t="s">
        <v>1092</v>
      </c>
      <c r="E430" s="1" t="s">
        <v>1301</v>
      </c>
      <c r="F430" s="1">
        <v>106</v>
      </c>
      <c r="G430" s="1" t="s">
        <v>845</v>
      </c>
      <c r="H430" s="1" t="s">
        <v>1367</v>
      </c>
      <c r="I430" s="1" t="s">
        <v>1368</v>
      </c>
      <c r="J430" s="1" t="s">
        <v>1369</v>
      </c>
      <c r="K430" s="1" t="s">
        <v>19</v>
      </c>
      <c r="L430" s="12" t="s">
        <v>1325</v>
      </c>
      <c r="M430" s="3" t="s">
        <v>1325</v>
      </c>
      <c r="N430" s="1" t="s">
        <v>1334</v>
      </c>
      <c r="O430" s="1" t="s">
        <v>1372</v>
      </c>
      <c r="P430" s="2"/>
      <c r="Q430" s="3"/>
      <c r="R430" s="1"/>
    </row>
    <row r="431" spans="1:18" ht="100.8" x14ac:dyDescent="0.3">
      <c r="A431" s="24">
        <v>430</v>
      </c>
      <c r="B431" s="12">
        <v>42413</v>
      </c>
      <c r="C431" s="3">
        <v>0.41041666666666665</v>
      </c>
      <c r="D431" s="1" t="s">
        <v>71</v>
      </c>
      <c r="E431" s="1" t="s">
        <v>24</v>
      </c>
      <c r="F431" s="1">
        <v>3</v>
      </c>
      <c r="G431" s="1" t="s">
        <v>16</v>
      </c>
      <c r="H431" s="1" t="s">
        <v>920</v>
      </c>
      <c r="I431" s="1">
        <v>65412978</v>
      </c>
      <c r="J431" s="1" t="s">
        <v>1376</v>
      </c>
      <c r="K431" s="1" t="s">
        <v>19</v>
      </c>
      <c r="L431" s="12">
        <v>42413</v>
      </c>
      <c r="M431" s="3">
        <v>0.3125</v>
      </c>
      <c r="N431" s="1" t="s">
        <v>1377</v>
      </c>
      <c r="O431" s="1" t="s">
        <v>1378</v>
      </c>
      <c r="P431" s="2"/>
      <c r="Q431" s="3"/>
      <c r="R431" s="1"/>
    </row>
    <row r="432" spans="1:18" ht="72" x14ac:dyDescent="0.3">
      <c r="A432" s="24">
        <v>431</v>
      </c>
      <c r="B432" s="12">
        <v>42415</v>
      </c>
      <c r="C432" s="3">
        <v>0.7944444444444444</v>
      </c>
      <c r="D432" s="1" t="s">
        <v>1144</v>
      </c>
      <c r="E432" s="1" t="s">
        <v>129</v>
      </c>
      <c r="F432" s="1">
        <v>1</v>
      </c>
      <c r="G432" s="1" t="s">
        <v>16</v>
      </c>
      <c r="H432" s="1" t="s">
        <v>658</v>
      </c>
      <c r="I432" s="1" t="s">
        <v>1306</v>
      </c>
      <c r="J432" s="1" t="s">
        <v>1379</v>
      </c>
      <c r="K432" s="1" t="s">
        <v>19</v>
      </c>
      <c r="L432" s="12">
        <v>42415</v>
      </c>
      <c r="M432" s="3">
        <v>0.7944444444444444</v>
      </c>
      <c r="N432" s="1" t="s">
        <v>1334</v>
      </c>
      <c r="O432" s="1" t="s">
        <v>1381</v>
      </c>
      <c r="P432" s="2"/>
      <c r="Q432" s="3"/>
      <c r="R432" s="1"/>
    </row>
    <row r="433" spans="1:18" ht="72" x14ac:dyDescent="0.3">
      <c r="A433" s="24">
        <v>432</v>
      </c>
      <c r="B433" s="12">
        <v>42426</v>
      </c>
      <c r="C433" s="3">
        <v>0.29236111111111113</v>
      </c>
      <c r="D433" s="1" t="s">
        <v>1120</v>
      </c>
      <c r="E433" s="1" t="s">
        <v>1590</v>
      </c>
      <c r="F433" s="1">
        <v>96</v>
      </c>
      <c r="G433" s="1" t="s">
        <v>778</v>
      </c>
      <c r="H433" s="1" t="s">
        <v>1557</v>
      </c>
      <c r="I433" s="1" t="s">
        <v>1122</v>
      </c>
      <c r="J433" s="1" t="s">
        <v>1380</v>
      </c>
      <c r="K433" s="1" t="s">
        <v>19</v>
      </c>
      <c r="L433" s="12">
        <v>42426</v>
      </c>
      <c r="M433" s="3">
        <v>0.29236111111111113</v>
      </c>
      <c r="N433" s="1" t="s">
        <v>1334</v>
      </c>
      <c r="O433" s="1" t="s">
        <v>1382</v>
      </c>
      <c r="P433" s="2"/>
      <c r="Q433" s="3"/>
      <c r="R433" s="1"/>
    </row>
    <row r="434" spans="1:18" ht="115.2" x14ac:dyDescent="0.3">
      <c r="A434" s="24">
        <v>433</v>
      </c>
      <c r="B434" s="12">
        <v>42439</v>
      </c>
      <c r="C434" s="3">
        <v>0.39652777777777781</v>
      </c>
      <c r="D434" s="1" t="s">
        <v>1383</v>
      </c>
      <c r="E434" s="1" t="s">
        <v>1624</v>
      </c>
      <c r="F434" s="1">
        <v>107</v>
      </c>
      <c r="G434" s="1" t="s">
        <v>778</v>
      </c>
      <c r="H434" s="1" t="s">
        <v>1384</v>
      </c>
      <c r="I434" s="1" t="s">
        <v>1385</v>
      </c>
      <c r="J434" s="1" t="s">
        <v>1386</v>
      </c>
      <c r="K434" s="1" t="s">
        <v>19</v>
      </c>
      <c r="L434" s="12">
        <v>42439</v>
      </c>
      <c r="M434" s="3" t="s">
        <v>1234</v>
      </c>
      <c r="N434" s="1" t="s">
        <v>1334</v>
      </c>
      <c r="O434" s="1" t="s">
        <v>1387</v>
      </c>
      <c r="P434" s="2"/>
      <c r="Q434" s="3"/>
      <c r="R434" s="1"/>
    </row>
    <row r="435" spans="1:18" ht="90" customHeight="1" x14ac:dyDescent="0.3">
      <c r="A435" s="24">
        <v>434</v>
      </c>
      <c r="B435" s="12">
        <v>42443</v>
      </c>
      <c r="C435" s="3">
        <v>0.3520833333333333</v>
      </c>
      <c r="D435" s="1" t="s">
        <v>414</v>
      </c>
      <c r="E435" s="1" t="s">
        <v>861</v>
      </c>
      <c r="F435" s="1">
        <v>31</v>
      </c>
      <c r="G435" s="1" t="s">
        <v>167</v>
      </c>
      <c r="H435" s="1" t="s">
        <v>1081</v>
      </c>
      <c r="I435" s="1">
        <v>65433642</v>
      </c>
      <c r="J435" s="1" t="s">
        <v>1388</v>
      </c>
      <c r="K435" s="1" t="s">
        <v>494</v>
      </c>
      <c r="L435" s="12" t="s">
        <v>1389</v>
      </c>
      <c r="M435" s="3"/>
      <c r="N435" s="1" t="s">
        <v>1394</v>
      </c>
      <c r="O435" s="1" t="s">
        <v>1390</v>
      </c>
      <c r="P435" s="2"/>
      <c r="Q435" s="3"/>
      <c r="R435" s="1"/>
    </row>
    <row r="436" spans="1:18" ht="90" customHeight="1" x14ac:dyDescent="0.3">
      <c r="A436" s="24">
        <v>435</v>
      </c>
      <c r="B436" s="12">
        <v>42450</v>
      </c>
      <c r="C436" s="3">
        <v>0.64166666666666672</v>
      </c>
      <c r="D436" s="1" t="s">
        <v>1391</v>
      </c>
      <c r="E436" s="1" t="s">
        <v>129</v>
      </c>
      <c r="F436" s="1">
        <v>1</v>
      </c>
      <c r="G436" s="1" t="s">
        <v>167</v>
      </c>
      <c r="H436" s="1" t="s">
        <v>1022</v>
      </c>
      <c r="I436" s="1" t="s">
        <v>1392</v>
      </c>
      <c r="J436" s="1" t="s">
        <v>1393</v>
      </c>
      <c r="K436" s="1" t="s">
        <v>494</v>
      </c>
      <c r="L436" s="12">
        <v>42450</v>
      </c>
      <c r="M436" s="3">
        <v>0.63541666666666663</v>
      </c>
      <c r="N436" s="1" t="s">
        <v>1394</v>
      </c>
      <c r="O436" s="1" t="s">
        <v>1395</v>
      </c>
      <c r="P436" s="2"/>
      <c r="Q436" s="3"/>
      <c r="R436" s="1"/>
    </row>
    <row r="437" spans="1:18" ht="105" customHeight="1" x14ac:dyDescent="0.3">
      <c r="A437" s="24">
        <v>436</v>
      </c>
      <c r="B437" s="12">
        <v>42457</v>
      </c>
      <c r="C437" s="3">
        <v>0.83333333333333337</v>
      </c>
      <c r="D437" s="1" t="s">
        <v>1397</v>
      </c>
      <c r="E437" s="1" t="s">
        <v>1398</v>
      </c>
      <c r="F437" s="1">
        <v>108</v>
      </c>
      <c r="G437" s="1" t="s">
        <v>167</v>
      </c>
      <c r="H437" s="1" t="s">
        <v>1399</v>
      </c>
      <c r="I437" s="1" t="s">
        <v>1400</v>
      </c>
      <c r="J437" s="1" t="s">
        <v>1401</v>
      </c>
      <c r="K437" s="1" t="s">
        <v>494</v>
      </c>
      <c r="L437" s="12">
        <v>42457</v>
      </c>
      <c r="M437" s="3">
        <v>0.83333333333333337</v>
      </c>
      <c r="N437" s="1" t="s">
        <v>1402</v>
      </c>
      <c r="O437" s="1" t="s">
        <v>1403</v>
      </c>
      <c r="P437" s="2"/>
      <c r="Q437" s="3"/>
      <c r="R437" s="1"/>
    </row>
    <row r="438" spans="1:18" ht="86.4" x14ac:dyDescent="0.3">
      <c r="A438" s="24">
        <v>437</v>
      </c>
      <c r="B438" s="12">
        <v>42464</v>
      </c>
      <c r="C438" s="3">
        <v>0.66041666666666665</v>
      </c>
      <c r="D438" s="1" t="s">
        <v>129</v>
      </c>
      <c r="E438" s="1" t="s">
        <v>129</v>
      </c>
      <c r="F438" s="1">
        <v>1</v>
      </c>
      <c r="G438" s="1" t="s">
        <v>16</v>
      </c>
      <c r="H438" s="1" t="s">
        <v>1404</v>
      </c>
      <c r="I438" s="1"/>
      <c r="J438" s="1" t="s">
        <v>1455</v>
      </c>
      <c r="K438" s="1" t="s">
        <v>19</v>
      </c>
      <c r="L438" s="12">
        <v>42452</v>
      </c>
      <c r="M438" s="3">
        <v>0.49583333333333335</v>
      </c>
      <c r="N438" s="1" t="s">
        <v>1230</v>
      </c>
      <c r="O438" s="1" t="s">
        <v>1405</v>
      </c>
      <c r="P438" s="2"/>
      <c r="Q438" s="3"/>
      <c r="R438" s="1"/>
    </row>
    <row r="439" spans="1:18" ht="43.2" x14ac:dyDescent="0.3">
      <c r="A439" s="24">
        <v>439</v>
      </c>
      <c r="B439" s="12">
        <v>42466</v>
      </c>
      <c r="C439" s="3">
        <v>0.82847222222222217</v>
      </c>
      <c r="D439" s="1" t="s">
        <v>436</v>
      </c>
      <c r="E439" s="1" t="s">
        <v>437</v>
      </c>
      <c r="F439" s="1">
        <v>15</v>
      </c>
      <c r="G439" s="1" t="s">
        <v>845</v>
      </c>
      <c r="H439" s="1" t="s">
        <v>1221</v>
      </c>
      <c r="I439" s="1" t="s">
        <v>1222</v>
      </c>
      <c r="J439" s="1" t="s">
        <v>1409</v>
      </c>
      <c r="K439" s="1" t="s">
        <v>19</v>
      </c>
      <c r="L439" s="12">
        <v>42466</v>
      </c>
      <c r="M439" s="3">
        <v>0.82847222222222217</v>
      </c>
      <c r="N439" s="1" t="s">
        <v>1457</v>
      </c>
      <c r="O439" s="1" t="s">
        <v>1410</v>
      </c>
      <c r="P439" s="2"/>
      <c r="Q439" s="3"/>
      <c r="R439" s="1"/>
    </row>
    <row r="440" spans="1:18" ht="115.2" x14ac:dyDescent="0.3">
      <c r="A440" s="24">
        <v>438</v>
      </c>
      <c r="B440" s="12">
        <v>42466</v>
      </c>
      <c r="C440" s="3">
        <v>0.74236111111111114</v>
      </c>
      <c r="D440" s="1" t="s">
        <v>1327</v>
      </c>
      <c r="E440" s="1" t="s">
        <v>871</v>
      </c>
      <c r="F440" s="1">
        <v>14</v>
      </c>
      <c r="G440" s="1" t="s">
        <v>845</v>
      </c>
      <c r="H440" s="1" t="s">
        <v>1359</v>
      </c>
      <c r="I440" s="1" t="s">
        <v>1328</v>
      </c>
      <c r="J440" s="1" t="s">
        <v>1406</v>
      </c>
      <c r="K440" s="1" t="s">
        <v>19</v>
      </c>
      <c r="L440" s="12">
        <v>42466</v>
      </c>
      <c r="M440" s="3" t="s">
        <v>1407</v>
      </c>
      <c r="N440" s="1" t="s">
        <v>1408</v>
      </c>
      <c r="O440" s="1" t="s">
        <v>1456</v>
      </c>
      <c r="P440" s="2"/>
      <c r="Q440" s="3"/>
      <c r="R440" s="1"/>
    </row>
    <row r="441" spans="1:18" ht="30" customHeight="1" x14ac:dyDescent="0.3">
      <c r="A441" s="24">
        <v>440</v>
      </c>
      <c r="B441" s="12">
        <v>42473</v>
      </c>
      <c r="C441" s="3">
        <v>0.30694444444444441</v>
      </c>
      <c r="D441" s="1" t="s">
        <v>129</v>
      </c>
      <c r="E441" s="1" t="s">
        <v>129</v>
      </c>
      <c r="F441" s="1">
        <v>1</v>
      </c>
      <c r="G441" s="1" t="s">
        <v>1022</v>
      </c>
      <c r="H441" s="1" t="s">
        <v>1022</v>
      </c>
      <c r="I441" s="1" t="s">
        <v>1411</v>
      </c>
      <c r="J441" s="1" t="s">
        <v>1412</v>
      </c>
      <c r="K441" s="1" t="s">
        <v>1095</v>
      </c>
      <c r="L441" s="12">
        <v>42473</v>
      </c>
      <c r="M441" s="3">
        <v>0.30694444444444441</v>
      </c>
      <c r="N441" s="1" t="s">
        <v>1457</v>
      </c>
      <c r="O441" s="1" t="s">
        <v>1413</v>
      </c>
      <c r="P441" s="2"/>
      <c r="Q441" s="3"/>
      <c r="R441" s="1"/>
    </row>
    <row r="442" spans="1:18" ht="72" x14ac:dyDescent="0.3">
      <c r="A442" s="24">
        <v>442</v>
      </c>
      <c r="B442" s="12">
        <v>42479</v>
      </c>
      <c r="C442" s="3">
        <v>0.49374999999999997</v>
      </c>
      <c r="D442" s="1" t="s">
        <v>1416</v>
      </c>
      <c r="E442" s="1" t="s">
        <v>1417</v>
      </c>
      <c r="F442" s="1">
        <v>109</v>
      </c>
      <c r="G442" s="1" t="s">
        <v>1124</v>
      </c>
      <c r="H442" s="1" t="s">
        <v>1419</v>
      </c>
      <c r="I442" s="1" t="s">
        <v>1420</v>
      </c>
      <c r="J442" s="1" t="s">
        <v>1421</v>
      </c>
      <c r="K442" s="1" t="s">
        <v>19</v>
      </c>
      <c r="L442" s="12" t="s">
        <v>1325</v>
      </c>
      <c r="M442" s="3" t="s">
        <v>1325</v>
      </c>
      <c r="N442" s="1" t="s">
        <v>1334</v>
      </c>
      <c r="O442" s="1" t="s">
        <v>1422</v>
      </c>
      <c r="P442" s="2"/>
      <c r="Q442" s="3"/>
      <c r="R442" s="1"/>
    </row>
    <row r="443" spans="1:18" ht="144" x14ac:dyDescent="0.3">
      <c r="A443" s="24">
        <v>441</v>
      </c>
      <c r="B443" s="12">
        <v>42479</v>
      </c>
      <c r="C443" s="3">
        <v>0.29097222222222224</v>
      </c>
      <c r="D443" s="1" t="s">
        <v>99</v>
      </c>
      <c r="E443" s="1" t="s">
        <v>1624</v>
      </c>
      <c r="F443" s="1">
        <v>107</v>
      </c>
      <c r="G443" s="1" t="s">
        <v>778</v>
      </c>
      <c r="H443" s="1" t="s">
        <v>1384</v>
      </c>
      <c r="I443" s="1" t="s">
        <v>1414</v>
      </c>
      <c r="J443" s="1" t="s">
        <v>1415</v>
      </c>
      <c r="K443" s="1" t="s">
        <v>19</v>
      </c>
      <c r="L443" s="12">
        <v>42479</v>
      </c>
      <c r="M443" s="3">
        <v>0.29097222222222224</v>
      </c>
      <c r="N443" s="1" t="s">
        <v>1334</v>
      </c>
      <c r="O443" s="1" t="s">
        <v>1458</v>
      </c>
      <c r="P443" s="2"/>
      <c r="Q443" s="3"/>
      <c r="R443" s="1"/>
    </row>
    <row r="444" spans="1:18" ht="57.6" x14ac:dyDescent="0.3">
      <c r="A444" s="24">
        <v>443</v>
      </c>
      <c r="B444" s="12">
        <v>42483</v>
      </c>
      <c r="C444" s="3">
        <v>0.92083333333333339</v>
      </c>
      <c r="D444" s="1" t="s">
        <v>1548</v>
      </c>
      <c r="E444" s="1" t="s">
        <v>1423</v>
      </c>
      <c r="F444" s="1">
        <v>110</v>
      </c>
      <c r="G444" s="1" t="s">
        <v>1425</v>
      </c>
      <c r="H444" s="1" t="s">
        <v>1544</v>
      </c>
      <c r="I444" s="1" t="s">
        <v>1570</v>
      </c>
      <c r="J444" s="1" t="s">
        <v>1459</v>
      </c>
      <c r="K444" s="1" t="s">
        <v>19</v>
      </c>
      <c r="L444" s="12" t="s">
        <v>1325</v>
      </c>
      <c r="M444" s="3" t="s">
        <v>1325</v>
      </c>
      <c r="N444" s="1" t="s">
        <v>1402</v>
      </c>
      <c r="O444" s="1" t="s">
        <v>1460</v>
      </c>
      <c r="P444" s="2"/>
      <c r="Q444" s="3"/>
      <c r="R444" s="1"/>
    </row>
    <row r="445" spans="1:18" ht="43.2" x14ac:dyDescent="0.3">
      <c r="A445" s="24">
        <v>446</v>
      </c>
      <c r="B445" s="12">
        <v>42488</v>
      </c>
      <c r="C445" s="3">
        <v>0.46319444444444446</v>
      </c>
      <c r="D445" s="1" t="s">
        <v>1431</v>
      </c>
      <c r="E445" s="1" t="s">
        <v>1432</v>
      </c>
      <c r="F445" s="1">
        <v>111</v>
      </c>
      <c r="G445" s="1" t="s">
        <v>167</v>
      </c>
      <c r="H445" s="1" t="s">
        <v>1434</v>
      </c>
      <c r="I445" s="1" t="s">
        <v>1435</v>
      </c>
      <c r="J445" s="1" t="s">
        <v>1437</v>
      </c>
      <c r="K445" s="1" t="s">
        <v>19</v>
      </c>
      <c r="L445" s="12" t="s">
        <v>1436</v>
      </c>
      <c r="M445" s="3" t="s">
        <v>1436</v>
      </c>
      <c r="N445" s="1" t="s">
        <v>1341</v>
      </c>
      <c r="O445" s="1" t="s">
        <v>1461</v>
      </c>
      <c r="P445" s="2"/>
      <c r="Q445" s="3"/>
      <c r="R445" s="1"/>
    </row>
    <row r="446" spans="1:18" ht="30" customHeight="1" x14ac:dyDescent="0.3">
      <c r="A446" s="24">
        <v>444</v>
      </c>
      <c r="B446" s="12">
        <v>42488</v>
      </c>
      <c r="C446" s="3">
        <v>0.33888888888888885</v>
      </c>
      <c r="D446" s="1" t="s">
        <v>129</v>
      </c>
      <c r="E446" s="1" t="s">
        <v>129</v>
      </c>
      <c r="F446" s="1">
        <v>1</v>
      </c>
      <c r="G446" s="1" t="s">
        <v>845</v>
      </c>
      <c r="H446" s="1" t="s">
        <v>1426</v>
      </c>
      <c r="I446" s="1"/>
      <c r="J446" s="1" t="s">
        <v>1427</v>
      </c>
      <c r="K446" s="1" t="s">
        <v>494</v>
      </c>
      <c r="L446" s="12">
        <v>42488</v>
      </c>
      <c r="M446" s="3">
        <v>0.25</v>
      </c>
      <c r="N446" s="1" t="s">
        <v>1230</v>
      </c>
      <c r="O446" s="1" t="s">
        <v>1430</v>
      </c>
      <c r="P446" s="2"/>
      <c r="Q446" s="3"/>
      <c r="R446" s="1"/>
    </row>
    <row r="447" spans="1:18" ht="28.8" x14ac:dyDescent="0.3">
      <c r="A447" s="24">
        <v>445</v>
      </c>
      <c r="B447" s="12">
        <v>42488</v>
      </c>
      <c r="C447" s="3">
        <v>0.38125000000000003</v>
      </c>
      <c r="D447" s="1" t="s">
        <v>129</v>
      </c>
      <c r="E447" s="1" t="s">
        <v>129</v>
      </c>
      <c r="F447" s="1">
        <v>1</v>
      </c>
      <c r="G447" s="1" t="s">
        <v>1124</v>
      </c>
      <c r="H447" s="1" t="s">
        <v>1428</v>
      </c>
      <c r="I447" s="1"/>
      <c r="J447" s="1" t="s">
        <v>1429</v>
      </c>
      <c r="K447" s="1" t="s">
        <v>19</v>
      </c>
      <c r="L447" s="12" t="s">
        <v>1325</v>
      </c>
      <c r="M447" s="3" t="s">
        <v>1325</v>
      </c>
      <c r="N447" s="1" t="s">
        <v>1230</v>
      </c>
      <c r="O447" s="1" t="s">
        <v>1430</v>
      </c>
      <c r="P447" s="2"/>
      <c r="Q447" s="3"/>
      <c r="R447" s="1"/>
    </row>
    <row r="448" spans="1:18" ht="28.8" x14ac:dyDescent="0.3">
      <c r="A448" s="24">
        <v>448</v>
      </c>
      <c r="B448" s="12">
        <v>42488</v>
      </c>
      <c r="C448" s="3">
        <v>0.49513888888888885</v>
      </c>
      <c r="D448" s="1" t="s">
        <v>129</v>
      </c>
      <c r="E448" s="1" t="s">
        <v>129</v>
      </c>
      <c r="F448" s="1">
        <v>1</v>
      </c>
      <c r="G448" s="1" t="s">
        <v>167</v>
      </c>
      <c r="H448" s="1" t="s">
        <v>1434</v>
      </c>
      <c r="I448" s="1"/>
      <c r="J448" s="1" t="s">
        <v>1442</v>
      </c>
      <c r="K448" s="1" t="s">
        <v>19</v>
      </c>
      <c r="L448" s="12">
        <v>42488</v>
      </c>
      <c r="M448" s="3">
        <v>0.49513888888888885</v>
      </c>
      <c r="N448" s="1" t="s">
        <v>1230</v>
      </c>
      <c r="O448" s="1" t="s">
        <v>1430</v>
      </c>
      <c r="P448" s="2"/>
      <c r="Q448" s="3"/>
      <c r="R448" s="1"/>
    </row>
    <row r="449" spans="1:18" ht="28.8" x14ac:dyDescent="0.3">
      <c r="A449" s="24">
        <v>449</v>
      </c>
      <c r="B449" s="12">
        <v>42488</v>
      </c>
      <c r="C449" s="3">
        <v>0.49722222222222223</v>
      </c>
      <c r="D449" s="1" t="s">
        <v>129</v>
      </c>
      <c r="E449" s="1" t="s">
        <v>129</v>
      </c>
      <c r="F449" s="1">
        <v>1</v>
      </c>
      <c r="G449" s="1" t="s">
        <v>1124</v>
      </c>
      <c r="H449" s="1" t="s">
        <v>1443</v>
      </c>
      <c r="I449" s="1"/>
      <c r="J449" s="1" t="s">
        <v>1444</v>
      </c>
      <c r="K449" s="1" t="s">
        <v>19</v>
      </c>
      <c r="L449" s="12" t="s">
        <v>1325</v>
      </c>
      <c r="M449" s="3" t="s">
        <v>1325</v>
      </c>
      <c r="N449" s="1" t="s">
        <v>1230</v>
      </c>
      <c r="O449" s="1" t="s">
        <v>1430</v>
      </c>
      <c r="P449" s="2"/>
      <c r="Q449" s="3"/>
      <c r="R449" s="1"/>
    </row>
    <row r="450" spans="1:18" ht="28.8" x14ac:dyDescent="0.3">
      <c r="A450" s="24">
        <v>447</v>
      </c>
      <c r="B450" s="12">
        <v>42488</v>
      </c>
      <c r="C450" s="3">
        <v>0.47291666666666665</v>
      </c>
      <c r="D450" s="1" t="s">
        <v>557</v>
      </c>
      <c r="E450" s="1" t="s">
        <v>1438</v>
      </c>
      <c r="F450" s="1">
        <v>112</v>
      </c>
      <c r="G450" s="1" t="s">
        <v>167</v>
      </c>
      <c r="H450" s="1" t="s">
        <v>2001</v>
      </c>
      <c r="I450" s="1" t="s">
        <v>1439</v>
      </c>
      <c r="J450" s="1" t="s">
        <v>1440</v>
      </c>
      <c r="K450" s="1" t="s">
        <v>19</v>
      </c>
      <c r="L450" s="12">
        <v>42488</v>
      </c>
      <c r="M450" s="3" t="s">
        <v>1234</v>
      </c>
      <c r="N450" s="1" t="s">
        <v>1441</v>
      </c>
      <c r="O450" s="1" t="s">
        <v>1462</v>
      </c>
      <c r="P450" s="2"/>
      <c r="Q450" s="3"/>
      <c r="R450" s="1"/>
    </row>
    <row r="451" spans="1:18" ht="72" x14ac:dyDescent="0.3">
      <c r="A451" s="24">
        <v>450</v>
      </c>
      <c r="B451" s="12">
        <v>42499</v>
      </c>
      <c r="C451" s="3">
        <v>0.56944444444444442</v>
      </c>
      <c r="D451" s="1" t="s">
        <v>504</v>
      </c>
      <c r="E451" s="1" t="s">
        <v>437</v>
      </c>
      <c r="F451" s="1">
        <v>15</v>
      </c>
      <c r="G451" s="1" t="s">
        <v>845</v>
      </c>
      <c r="H451" s="1" t="s">
        <v>1221</v>
      </c>
      <c r="I451" s="1" t="s">
        <v>1463</v>
      </c>
      <c r="J451" s="1" t="s">
        <v>1464</v>
      </c>
      <c r="K451" s="1" t="s">
        <v>19</v>
      </c>
      <c r="L451" s="12" t="s">
        <v>1325</v>
      </c>
      <c r="M451" s="3" t="s">
        <v>1325</v>
      </c>
      <c r="N451" s="1" t="s">
        <v>1334</v>
      </c>
      <c r="O451" s="1" t="s">
        <v>1465</v>
      </c>
      <c r="P451" s="2"/>
      <c r="Q451" s="3"/>
      <c r="R451" s="1"/>
    </row>
    <row r="452" spans="1:18" ht="129.6" x14ac:dyDescent="0.3">
      <c r="A452" s="24">
        <v>451</v>
      </c>
      <c r="B452" s="12">
        <v>42502</v>
      </c>
      <c r="C452" s="3">
        <v>0.60555555555555551</v>
      </c>
      <c r="D452" s="1" t="s">
        <v>1327</v>
      </c>
      <c r="E452" s="1" t="s">
        <v>871</v>
      </c>
      <c r="F452" s="1">
        <v>14</v>
      </c>
      <c r="G452" s="1" t="s">
        <v>845</v>
      </c>
      <c r="H452" s="1" t="s">
        <v>1359</v>
      </c>
      <c r="I452" s="1" t="s">
        <v>1328</v>
      </c>
      <c r="J452" s="1" t="s">
        <v>1466</v>
      </c>
      <c r="K452" s="1" t="s">
        <v>19</v>
      </c>
      <c r="L452" s="12">
        <v>42502</v>
      </c>
      <c r="M452" s="3" t="s">
        <v>1467</v>
      </c>
      <c r="N452" s="1" t="s">
        <v>1497</v>
      </c>
      <c r="O452" s="1" t="s">
        <v>1471</v>
      </c>
      <c r="P452" s="2"/>
      <c r="Q452" s="3"/>
      <c r="R452" s="1"/>
    </row>
    <row r="453" spans="1:18" ht="86.4" x14ac:dyDescent="0.3">
      <c r="A453" s="24">
        <v>452</v>
      </c>
      <c r="B453" s="12">
        <v>42503</v>
      </c>
      <c r="C453" s="3">
        <v>0.35625000000000001</v>
      </c>
      <c r="D453" s="1" t="s">
        <v>1071</v>
      </c>
      <c r="E453" s="1" t="s">
        <v>1063</v>
      </c>
      <c r="F453" s="1">
        <v>92</v>
      </c>
      <c r="G453" s="1" t="s">
        <v>845</v>
      </c>
      <c r="H453" s="1" t="s">
        <v>1358</v>
      </c>
      <c r="I453" s="1" t="s">
        <v>1468</v>
      </c>
      <c r="J453" s="1" t="s">
        <v>1469</v>
      </c>
      <c r="K453" s="1" t="s">
        <v>19</v>
      </c>
      <c r="L453" s="12">
        <v>42503</v>
      </c>
      <c r="M453" s="3">
        <v>0.35416666666666669</v>
      </c>
      <c r="N453" s="1" t="s">
        <v>1128</v>
      </c>
      <c r="O453" s="1" t="s">
        <v>1470</v>
      </c>
      <c r="P453" s="2"/>
      <c r="Q453" s="3"/>
      <c r="R453" s="1"/>
    </row>
    <row r="454" spans="1:18" ht="57.6" x14ac:dyDescent="0.3">
      <c r="A454" s="24">
        <v>453</v>
      </c>
      <c r="B454" s="12">
        <v>42504</v>
      </c>
      <c r="C454" s="3">
        <v>0.41666666666666669</v>
      </c>
      <c r="D454" s="1" t="s">
        <v>1473</v>
      </c>
      <c r="E454" s="1" t="s">
        <v>129</v>
      </c>
      <c r="F454" s="1">
        <v>1</v>
      </c>
      <c r="G454" s="1" t="s">
        <v>845</v>
      </c>
      <c r="H454" s="1" t="s">
        <v>1474</v>
      </c>
      <c r="I454" s="1" t="s">
        <v>1475</v>
      </c>
      <c r="J454" s="1" t="s">
        <v>1476</v>
      </c>
      <c r="K454" s="1" t="s">
        <v>19</v>
      </c>
      <c r="L454" s="12">
        <v>42504</v>
      </c>
      <c r="M454" s="3" t="s">
        <v>1477</v>
      </c>
      <c r="N454" s="1" t="s">
        <v>1408</v>
      </c>
      <c r="O454" s="1" t="s">
        <v>1478</v>
      </c>
      <c r="P454" s="2"/>
      <c r="Q454" s="3"/>
      <c r="R454" s="1"/>
    </row>
    <row r="455" spans="1:18" ht="30" customHeight="1" x14ac:dyDescent="0.3">
      <c r="A455" s="24">
        <v>454</v>
      </c>
      <c r="B455" s="12">
        <v>42508</v>
      </c>
      <c r="C455" s="3">
        <v>0.59652777777777777</v>
      </c>
      <c r="D455" s="1" t="s">
        <v>93</v>
      </c>
      <c r="E455" s="1" t="s">
        <v>1480</v>
      </c>
      <c r="F455" s="1">
        <v>113</v>
      </c>
      <c r="G455" s="1" t="s">
        <v>778</v>
      </c>
      <c r="H455" s="1" t="s">
        <v>1482</v>
      </c>
      <c r="I455" s="1" t="s">
        <v>1483</v>
      </c>
      <c r="J455" s="1" t="s">
        <v>1484</v>
      </c>
      <c r="K455" s="1" t="s">
        <v>1485</v>
      </c>
      <c r="L455" s="12" t="s">
        <v>1325</v>
      </c>
      <c r="M455" s="3" t="s">
        <v>1325</v>
      </c>
      <c r="N455" s="1" t="s">
        <v>1128</v>
      </c>
      <c r="O455" s="1" t="s">
        <v>1486</v>
      </c>
      <c r="P455" s="2"/>
      <c r="Q455" s="3"/>
      <c r="R455" s="1"/>
    </row>
    <row r="456" spans="1:18" ht="60" customHeight="1" x14ac:dyDescent="0.3">
      <c r="A456" s="24">
        <v>455</v>
      </c>
      <c r="B456" s="12">
        <v>42509</v>
      </c>
      <c r="C456" s="3">
        <v>0.53263888888888888</v>
      </c>
      <c r="D456" s="1" t="s">
        <v>23</v>
      </c>
      <c r="E456" s="1" t="s">
        <v>24</v>
      </c>
      <c r="F456" s="1">
        <v>3</v>
      </c>
      <c r="G456" s="1" t="s">
        <v>16</v>
      </c>
      <c r="H456" s="1" t="s">
        <v>920</v>
      </c>
      <c r="I456" s="1" t="s">
        <v>1487</v>
      </c>
      <c r="J456" s="1" t="s">
        <v>1488</v>
      </c>
      <c r="K456" s="1" t="s">
        <v>49</v>
      </c>
      <c r="L456" s="12">
        <v>42509</v>
      </c>
      <c r="M456" s="3">
        <v>0.52986111111111112</v>
      </c>
      <c r="N456" s="1" t="s">
        <v>1497</v>
      </c>
      <c r="O456" s="1" t="s">
        <v>1489</v>
      </c>
      <c r="P456" s="2"/>
      <c r="Q456" s="3"/>
      <c r="R456" s="1"/>
    </row>
    <row r="457" spans="1:18" ht="43.2" x14ac:dyDescent="0.3">
      <c r="A457" s="24">
        <v>456</v>
      </c>
      <c r="B457" s="12">
        <v>42510</v>
      </c>
      <c r="C457" s="3">
        <v>0.35625000000000001</v>
      </c>
      <c r="D457" s="1" t="s">
        <v>1071</v>
      </c>
      <c r="E457" s="1" t="s">
        <v>1063</v>
      </c>
      <c r="F457" s="1">
        <v>92</v>
      </c>
      <c r="G457" s="1" t="s">
        <v>845</v>
      </c>
      <c r="H457" s="1" t="s">
        <v>1358</v>
      </c>
      <c r="I457" s="1" t="s">
        <v>1468</v>
      </c>
      <c r="J457" s="1" t="s">
        <v>1472</v>
      </c>
      <c r="K457" s="1" t="s">
        <v>19</v>
      </c>
      <c r="L457" s="12">
        <v>42504</v>
      </c>
      <c r="M457" s="3">
        <v>0.3923611111111111</v>
      </c>
      <c r="N457" s="1" t="s">
        <v>1230</v>
      </c>
      <c r="O457" s="1" t="s">
        <v>1491</v>
      </c>
      <c r="P457" s="2"/>
      <c r="Q457" s="3"/>
      <c r="R457" s="1"/>
    </row>
    <row r="458" spans="1:18" ht="43.2" x14ac:dyDescent="0.3">
      <c r="A458" s="24">
        <v>457</v>
      </c>
      <c r="B458" s="12">
        <v>42510</v>
      </c>
      <c r="C458" s="3">
        <v>0.35625000000000001</v>
      </c>
      <c r="D458" s="1" t="s">
        <v>1071</v>
      </c>
      <c r="E458" s="1" t="s">
        <v>1063</v>
      </c>
      <c r="F458" s="1">
        <v>92</v>
      </c>
      <c r="G458" s="1" t="s">
        <v>845</v>
      </c>
      <c r="H458" s="1" t="s">
        <v>1358</v>
      </c>
      <c r="I458" s="1" t="s">
        <v>1468</v>
      </c>
      <c r="J458" s="1" t="s">
        <v>1479</v>
      </c>
      <c r="K458" s="1" t="s">
        <v>19</v>
      </c>
      <c r="L458" s="12">
        <v>42505</v>
      </c>
      <c r="M458" s="3">
        <v>0.79722222222222217</v>
      </c>
      <c r="N458" s="1" t="s">
        <v>1230</v>
      </c>
      <c r="O458" s="1" t="s">
        <v>1491</v>
      </c>
      <c r="P458" s="2"/>
      <c r="Q458" s="3"/>
      <c r="R458" s="1"/>
    </row>
    <row r="459" spans="1:18" ht="43.2" x14ac:dyDescent="0.3">
      <c r="A459" s="24">
        <v>458</v>
      </c>
      <c r="B459" s="12">
        <v>42514</v>
      </c>
      <c r="C459" s="3">
        <v>0.36736111111111108</v>
      </c>
      <c r="D459" s="1" t="s">
        <v>1071</v>
      </c>
      <c r="E459" s="1" t="s">
        <v>1063</v>
      </c>
      <c r="F459" s="1">
        <v>92</v>
      </c>
      <c r="G459" s="1" t="s">
        <v>845</v>
      </c>
      <c r="H459" s="1" t="s">
        <v>1358</v>
      </c>
      <c r="I459" s="1" t="s">
        <v>1468</v>
      </c>
      <c r="J459" s="1" t="s">
        <v>1233</v>
      </c>
      <c r="K459" s="1" t="s">
        <v>19</v>
      </c>
      <c r="L459" s="12">
        <v>42509</v>
      </c>
      <c r="M459" s="3">
        <v>0.35902777777777778</v>
      </c>
      <c r="N459" s="1" t="s">
        <v>1230</v>
      </c>
      <c r="O459" s="1" t="s">
        <v>1491</v>
      </c>
      <c r="P459" s="2"/>
      <c r="Q459" s="3"/>
      <c r="R459" s="1"/>
    </row>
    <row r="460" spans="1:18" ht="45" customHeight="1" x14ac:dyDescent="0.3">
      <c r="A460" s="24">
        <v>460</v>
      </c>
      <c r="B460" s="12">
        <v>42514</v>
      </c>
      <c r="C460" s="3">
        <v>0.36736111111111108</v>
      </c>
      <c r="D460" s="1" t="s">
        <v>1071</v>
      </c>
      <c r="E460" s="1" t="s">
        <v>1063</v>
      </c>
      <c r="F460" s="1">
        <v>92</v>
      </c>
      <c r="G460" s="1" t="s">
        <v>845</v>
      </c>
      <c r="H460" s="1" t="s">
        <v>1358</v>
      </c>
      <c r="I460" s="1" t="s">
        <v>1468</v>
      </c>
      <c r="J460" s="1" t="s">
        <v>1490</v>
      </c>
      <c r="K460" s="1" t="s">
        <v>494</v>
      </c>
      <c r="L460" s="12">
        <v>42509</v>
      </c>
      <c r="M460" s="3">
        <v>0.70138888888888884</v>
      </c>
      <c r="N460" s="1" t="s">
        <v>1230</v>
      </c>
      <c r="O460" s="1" t="s">
        <v>1492</v>
      </c>
      <c r="P460" s="2"/>
      <c r="Q460" s="3"/>
      <c r="R460" s="1"/>
    </row>
    <row r="461" spans="1:18" ht="43.2" x14ac:dyDescent="0.3">
      <c r="A461" s="24">
        <v>461</v>
      </c>
      <c r="B461" s="12">
        <v>42514</v>
      </c>
      <c r="C461" s="3">
        <v>0.36736111111111108</v>
      </c>
      <c r="D461" s="1" t="s">
        <v>1071</v>
      </c>
      <c r="E461" s="1" t="s">
        <v>1063</v>
      </c>
      <c r="F461" s="1">
        <v>92</v>
      </c>
      <c r="G461" s="1" t="s">
        <v>845</v>
      </c>
      <c r="H461" s="1" t="s">
        <v>1358</v>
      </c>
      <c r="I461" s="1" t="s">
        <v>1468</v>
      </c>
      <c r="J461" s="1" t="s">
        <v>1233</v>
      </c>
      <c r="K461" s="1" t="s">
        <v>19</v>
      </c>
      <c r="L461" s="12">
        <v>42510</v>
      </c>
      <c r="M461" s="3">
        <v>0.89444444444444438</v>
      </c>
      <c r="N461" s="1" t="s">
        <v>1230</v>
      </c>
      <c r="O461" s="1" t="s">
        <v>1491</v>
      </c>
      <c r="P461" s="2"/>
      <c r="Q461" s="3"/>
      <c r="R461" s="1"/>
    </row>
    <row r="462" spans="1:18" ht="45" customHeight="1" x14ac:dyDescent="0.3">
      <c r="A462" s="24">
        <v>459</v>
      </c>
      <c r="B462" s="12">
        <v>42514</v>
      </c>
      <c r="C462" s="3">
        <v>0.36736111111111108</v>
      </c>
      <c r="D462" s="1" t="s">
        <v>1327</v>
      </c>
      <c r="E462" s="1" t="s">
        <v>871</v>
      </c>
      <c r="F462" s="1">
        <v>14</v>
      </c>
      <c r="G462" s="1" t="s">
        <v>845</v>
      </c>
      <c r="H462" s="1" t="s">
        <v>1359</v>
      </c>
      <c r="I462" s="1" t="s">
        <v>1328</v>
      </c>
      <c r="J462" s="1" t="s">
        <v>1490</v>
      </c>
      <c r="K462" s="1" t="s">
        <v>494</v>
      </c>
      <c r="L462" s="12">
        <v>42509</v>
      </c>
      <c r="M462" s="3">
        <v>0.57500000000000007</v>
      </c>
      <c r="N462" s="1" t="s">
        <v>1230</v>
      </c>
      <c r="O462" s="1" t="s">
        <v>1492</v>
      </c>
      <c r="P462" s="2"/>
      <c r="Q462" s="3"/>
      <c r="R462" s="1"/>
    </row>
    <row r="463" spans="1:18" ht="129.6" x14ac:dyDescent="0.3">
      <c r="A463" s="24">
        <v>462</v>
      </c>
      <c r="B463" s="12">
        <v>42515</v>
      </c>
      <c r="C463" s="3">
        <v>0.4201388888888889</v>
      </c>
      <c r="D463" s="1" t="s">
        <v>1071</v>
      </c>
      <c r="E463" s="1" t="s">
        <v>1063</v>
      </c>
      <c r="F463" s="1">
        <v>92</v>
      </c>
      <c r="G463" s="1" t="s">
        <v>845</v>
      </c>
      <c r="H463" s="1" t="s">
        <v>1358</v>
      </c>
      <c r="I463" s="1" t="s">
        <v>1468</v>
      </c>
      <c r="J463" s="1" t="s">
        <v>1493</v>
      </c>
      <c r="K463" s="1" t="s">
        <v>19</v>
      </c>
      <c r="L463" s="12">
        <v>42515</v>
      </c>
      <c r="M463" s="3">
        <v>0.4201388888888889</v>
      </c>
      <c r="N463" s="1" t="s">
        <v>1128</v>
      </c>
      <c r="O463" s="1" t="s">
        <v>1494</v>
      </c>
      <c r="P463" s="2"/>
      <c r="Q463" s="3"/>
      <c r="R463" s="1"/>
    </row>
    <row r="464" spans="1:18" ht="43.2" x14ac:dyDescent="0.3">
      <c r="A464" s="24">
        <v>463</v>
      </c>
      <c r="B464" s="12">
        <v>42516</v>
      </c>
      <c r="C464" s="3">
        <v>0.62777777777777777</v>
      </c>
      <c r="D464" s="1" t="s">
        <v>1071</v>
      </c>
      <c r="E464" s="1" t="s">
        <v>1063</v>
      </c>
      <c r="F464" s="1">
        <v>92</v>
      </c>
      <c r="G464" s="1" t="s">
        <v>845</v>
      </c>
      <c r="H464" s="1" t="s">
        <v>1358</v>
      </c>
      <c r="I464" s="1" t="s">
        <v>1468</v>
      </c>
      <c r="J464" s="1" t="s">
        <v>1233</v>
      </c>
      <c r="K464" s="1" t="s">
        <v>19</v>
      </c>
      <c r="L464" s="12">
        <v>42514</v>
      </c>
      <c r="M464" s="3">
        <v>0.79791666666666661</v>
      </c>
      <c r="N464" s="1" t="s">
        <v>1230</v>
      </c>
      <c r="O464" s="1" t="s">
        <v>1491</v>
      </c>
      <c r="P464" s="2"/>
      <c r="Q464" s="3"/>
      <c r="R464" s="1"/>
    </row>
    <row r="465" spans="1:18" ht="43.2" x14ac:dyDescent="0.3">
      <c r="A465" s="24">
        <v>464</v>
      </c>
      <c r="B465" s="12">
        <v>42516</v>
      </c>
      <c r="C465" s="3">
        <v>0.62777777777777777</v>
      </c>
      <c r="D465" s="1" t="s">
        <v>1327</v>
      </c>
      <c r="E465" s="1" t="s">
        <v>871</v>
      </c>
      <c r="F465" s="1">
        <v>14</v>
      </c>
      <c r="G465" s="1" t="s">
        <v>845</v>
      </c>
      <c r="H465" s="1" t="s">
        <v>1359</v>
      </c>
      <c r="I465" s="1" t="s">
        <v>1328</v>
      </c>
      <c r="J465" s="1" t="s">
        <v>1495</v>
      </c>
      <c r="K465" s="1" t="s">
        <v>19</v>
      </c>
      <c r="L465" s="12">
        <v>42515</v>
      </c>
      <c r="M465" s="3">
        <v>0.36249999999999999</v>
      </c>
      <c r="N465" s="1" t="s">
        <v>1230</v>
      </c>
      <c r="O465" s="1" t="s">
        <v>1492</v>
      </c>
      <c r="P465" s="2"/>
      <c r="Q465" s="3"/>
      <c r="R465" s="1"/>
    </row>
    <row r="466" spans="1:18" ht="72" x14ac:dyDescent="0.3">
      <c r="A466" s="24">
        <v>466</v>
      </c>
      <c r="B466" s="12">
        <v>42519</v>
      </c>
      <c r="C466" s="3">
        <v>0.88055555555555554</v>
      </c>
      <c r="D466" s="1" t="s">
        <v>1498</v>
      </c>
      <c r="E466" s="1" t="s">
        <v>1499</v>
      </c>
      <c r="F466" s="1">
        <v>114</v>
      </c>
      <c r="G466" s="1" t="s">
        <v>845</v>
      </c>
      <c r="H466" s="1" t="s">
        <v>1501</v>
      </c>
      <c r="I466" s="1" t="s">
        <v>1502</v>
      </c>
      <c r="J466" s="1" t="s">
        <v>1233</v>
      </c>
      <c r="K466" s="1" t="s">
        <v>19</v>
      </c>
      <c r="L466" s="12">
        <v>42519</v>
      </c>
      <c r="M466" s="3">
        <v>0.88055555555555554</v>
      </c>
      <c r="N466" s="1" t="s">
        <v>1334</v>
      </c>
      <c r="O466" s="1" t="s">
        <v>1507</v>
      </c>
      <c r="P466" s="2"/>
      <c r="Q466" s="3"/>
      <c r="R466" s="1"/>
    </row>
    <row r="467" spans="1:18" ht="57.6" x14ac:dyDescent="0.3">
      <c r="A467" s="24">
        <v>465</v>
      </c>
      <c r="B467" s="12">
        <v>42519</v>
      </c>
      <c r="C467" s="3">
        <v>0.85902777777777783</v>
      </c>
      <c r="D467" s="1" t="s">
        <v>1071</v>
      </c>
      <c r="E467" s="1" t="s">
        <v>1063</v>
      </c>
      <c r="F467" s="1">
        <v>92</v>
      </c>
      <c r="G467" s="1" t="s">
        <v>845</v>
      </c>
      <c r="H467" s="1" t="s">
        <v>1358</v>
      </c>
      <c r="I467" s="1" t="s">
        <v>1468</v>
      </c>
      <c r="J467" s="1" t="s">
        <v>1496</v>
      </c>
      <c r="K467" s="1" t="s">
        <v>19</v>
      </c>
      <c r="L467" s="12">
        <v>42519</v>
      </c>
      <c r="M467" s="3">
        <v>0.85902777777777783</v>
      </c>
      <c r="N467" s="1" t="s">
        <v>1408</v>
      </c>
      <c r="O467" s="1" t="s">
        <v>1506</v>
      </c>
      <c r="P467" s="2"/>
      <c r="Q467" s="3"/>
      <c r="R467" s="1"/>
    </row>
    <row r="468" spans="1:18" ht="100.8" x14ac:dyDescent="0.3">
      <c r="A468" s="24">
        <v>467</v>
      </c>
      <c r="B468" s="12">
        <v>42520</v>
      </c>
      <c r="C468" s="3">
        <v>0.42777777777777781</v>
      </c>
      <c r="D468" s="1" t="s">
        <v>1383</v>
      </c>
      <c r="E468" s="1" t="s">
        <v>1624</v>
      </c>
      <c r="F468" s="1">
        <v>107</v>
      </c>
      <c r="G468" s="1" t="s">
        <v>778</v>
      </c>
      <c r="H468" s="1" t="s">
        <v>1384</v>
      </c>
      <c r="I468" s="1" t="s">
        <v>1503</v>
      </c>
      <c r="J468" s="1" t="s">
        <v>1504</v>
      </c>
      <c r="K468" s="1" t="s">
        <v>19</v>
      </c>
      <c r="L468" s="12">
        <v>42520</v>
      </c>
      <c r="M468" s="3" t="s">
        <v>1505</v>
      </c>
      <c r="N468" s="1" t="s">
        <v>1334</v>
      </c>
      <c r="O468" s="1" t="s">
        <v>1508</v>
      </c>
      <c r="P468" s="2"/>
      <c r="Q468" s="3"/>
      <c r="R468" s="1"/>
    </row>
    <row r="469" spans="1:18" ht="43.2" x14ac:dyDescent="0.3">
      <c r="A469" s="24">
        <v>468</v>
      </c>
      <c r="B469" s="12">
        <v>42549</v>
      </c>
      <c r="C469" s="3">
        <v>0.55069444444444449</v>
      </c>
      <c r="D469" s="1" t="s">
        <v>129</v>
      </c>
      <c r="E469" s="1" t="s">
        <v>129</v>
      </c>
      <c r="F469" s="1">
        <v>1</v>
      </c>
      <c r="G469" s="1" t="s">
        <v>778</v>
      </c>
      <c r="H469" s="1" t="s">
        <v>1482</v>
      </c>
      <c r="I469" s="1"/>
      <c r="J469" s="1" t="s">
        <v>1513</v>
      </c>
      <c r="K469" s="1" t="s">
        <v>19</v>
      </c>
      <c r="L469" s="12">
        <v>42534</v>
      </c>
      <c r="M469" s="3">
        <v>0.3263888888888889</v>
      </c>
      <c r="N469" s="1" t="s">
        <v>1230</v>
      </c>
      <c r="O469" s="1" t="s">
        <v>1512</v>
      </c>
      <c r="P469" s="2"/>
      <c r="Q469" s="3"/>
      <c r="R469" s="1"/>
    </row>
    <row r="470" spans="1:18" ht="43.2" x14ac:dyDescent="0.3">
      <c r="A470" s="24">
        <v>468</v>
      </c>
      <c r="B470" s="12">
        <v>42549</v>
      </c>
      <c r="C470" s="3">
        <v>0.55069444444444449</v>
      </c>
      <c r="D470" s="1" t="s">
        <v>129</v>
      </c>
      <c r="E470" s="1" t="s">
        <v>129</v>
      </c>
      <c r="F470" s="1">
        <v>1</v>
      </c>
      <c r="G470" s="1" t="s">
        <v>778</v>
      </c>
      <c r="H470" s="1" t="s">
        <v>1482</v>
      </c>
      <c r="I470" s="1"/>
      <c r="J470" s="1" t="s">
        <v>1514</v>
      </c>
      <c r="K470" s="1" t="s">
        <v>19</v>
      </c>
      <c r="L470" s="12">
        <v>42535</v>
      </c>
      <c r="M470" s="3">
        <v>0.29583333333333334</v>
      </c>
      <c r="N470" s="1" t="s">
        <v>1230</v>
      </c>
      <c r="O470" s="1" t="s">
        <v>1512</v>
      </c>
      <c r="P470" s="2"/>
      <c r="Q470" s="3"/>
      <c r="R470" s="1"/>
    </row>
    <row r="471" spans="1:18" ht="57.6" x14ac:dyDescent="0.3">
      <c r="A471" s="24">
        <v>468</v>
      </c>
      <c r="B471" s="12">
        <v>42549</v>
      </c>
      <c r="C471" s="3">
        <v>0.55069444444444449</v>
      </c>
      <c r="D471" s="1" t="s">
        <v>129</v>
      </c>
      <c r="E471" s="1" t="s">
        <v>129</v>
      </c>
      <c r="F471" s="1">
        <v>1</v>
      </c>
      <c r="G471" s="1" t="s">
        <v>845</v>
      </c>
      <c r="H471" s="1" t="s">
        <v>1426</v>
      </c>
      <c r="I471" s="1"/>
      <c r="J471" s="1" t="s">
        <v>1515</v>
      </c>
      <c r="K471" s="1" t="s">
        <v>19</v>
      </c>
      <c r="L471" s="12">
        <v>42535</v>
      </c>
      <c r="M471" s="3">
        <v>0.30208333333333331</v>
      </c>
      <c r="N471" s="1" t="s">
        <v>1230</v>
      </c>
      <c r="O471" s="1" t="s">
        <v>1512</v>
      </c>
      <c r="P471" s="2"/>
      <c r="Q471" s="3"/>
      <c r="R471" s="1"/>
    </row>
    <row r="472" spans="1:18" ht="43.2" x14ac:dyDescent="0.3">
      <c r="A472" s="24">
        <v>468</v>
      </c>
      <c r="B472" s="12">
        <v>42549</v>
      </c>
      <c r="C472" s="3">
        <v>0.55069444444444449</v>
      </c>
      <c r="D472" s="1" t="s">
        <v>129</v>
      </c>
      <c r="E472" s="1" t="s">
        <v>129</v>
      </c>
      <c r="F472" s="1">
        <v>1</v>
      </c>
      <c r="G472" s="1" t="s">
        <v>845</v>
      </c>
      <c r="H472" s="1" t="s">
        <v>1426</v>
      </c>
      <c r="I472" s="1"/>
      <c r="J472" s="1" t="s">
        <v>1509</v>
      </c>
      <c r="K472" s="1" t="s">
        <v>19</v>
      </c>
      <c r="L472" s="12">
        <v>42535</v>
      </c>
      <c r="M472" s="3">
        <v>0.34722222222222227</v>
      </c>
      <c r="N472" s="1" t="s">
        <v>1230</v>
      </c>
      <c r="O472" s="1" t="s">
        <v>1512</v>
      </c>
      <c r="P472" s="2"/>
      <c r="Q472" s="3"/>
      <c r="R472" s="1"/>
    </row>
    <row r="473" spans="1:18" ht="43.2" x14ac:dyDescent="0.3">
      <c r="A473" s="24">
        <v>468</v>
      </c>
      <c r="B473" s="12">
        <v>42549</v>
      </c>
      <c r="C473" s="3">
        <v>0.55069444444444449</v>
      </c>
      <c r="D473" s="1" t="s">
        <v>129</v>
      </c>
      <c r="E473" s="1" t="s">
        <v>129</v>
      </c>
      <c r="F473" s="1">
        <v>1</v>
      </c>
      <c r="G473" s="1" t="s">
        <v>845</v>
      </c>
      <c r="H473" s="1" t="s">
        <v>1426</v>
      </c>
      <c r="I473" s="1"/>
      <c r="J473" s="1" t="s">
        <v>1511</v>
      </c>
      <c r="K473" s="1" t="s">
        <v>19</v>
      </c>
      <c r="L473" s="12">
        <v>42535</v>
      </c>
      <c r="M473" s="3">
        <v>0.2986111111111111</v>
      </c>
      <c r="N473" s="1" t="s">
        <v>1230</v>
      </c>
      <c r="O473" s="1" t="s">
        <v>1492</v>
      </c>
      <c r="P473" s="2"/>
      <c r="Q473" s="3"/>
      <c r="R473" s="1"/>
    </row>
    <row r="474" spans="1:18" ht="57.6" x14ac:dyDescent="0.3">
      <c r="A474" s="24">
        <v>468</v>
      </c>
      <c r="B474" s="12">
        <v>42549</v>
      </c>
      <c r="C474" s="3">
        <v>0.55069444444444449</v>
      </c>
      <c r="D474" s="1" t="s">
        <v>129</v>
      </c>
      <c r="E474" s="1" t="s">
        <v>129</v>
      </c>
      <c r="F474" s="1">
        <v>1</v>
      </c>
      <c r="G474" s="1" t="s">
        <v>845</v>
      </c>
      <c r="H474" s="1" t="s">
        <v>1426</v>
      </c>
      <c r="I474" s="1"/>
      <c r="J474" s="1" t="s">
        <v>1510</v>
      </c>
      <c r="K474" s="1" t="s">
        <v>19</v>
      </c>
      <c r="L474" s="12">
        <v>42535</v>
      </c>
      <c r="M474" s="3">
        <v>0.36736111111111108</v>
      </c>
      <c r="N474" s="1" t="s">
        <v>1230</v>
      </c>
      <c r="O474" s="1" t="s">
        <v>1492</v>
      </c>
      <c r="P474" s="2"/>
      <c r="Q474" s="3"/>
      <c r="R474" s="1"/>
    </row>
    <row r="475" spans="1:18" ht="120" customHeight="1" x14ac:dyDescent="0.3">
      <c r="A475" s="24">
        <v>474</v>
      </c>
      <c r="B475" s="12">
        <v>42552</v>
      </c>
      <c r="C475" s="3">
        <v>0.67569444444444438</v>
      </c>
      <c r="D475" s="1" t="s">
        <v>129</v>
      </c>
      <c r="E475" s="1" t="s">
        <v>129</v>
      </c>
      <c r="F475" s="1">
        <v>1</v>
      </c>
      <c r="G475" s="1" t="s">
        <v>845</v>
      </c>
      <c r="H475" s="1" t="s">
        <v>1426</v>
      </c>
      <c r="I475" s="1"/>
      <c r="J475" s="1" t="s">
        <v>1540</v>
      </c>
      <c r="K475" s="1" t="s">
        <v>494</v>
      </c>
      <c r="L475" s="12">
        <v>42552</v>
      </c>
      <c r="M475" s="3">
        <v>0.625</v>
      </c>
      <c r="N475" s="1" t="s">
        <v>1230</v>
      </c>
      <c r="O475" s="1" t="s">
        <v>1516</v>
      </c>
      <c r="P475" s="2"/>
      <c r="Q475" s="3"/>
      <c r="R475" s="1"/>
    </row>
    <row r="476" spans="1:18" ht="43.2" x14ac:dyDescent="0.3">
      <c r="A476" s="24">
        <v>475</v>
      </c>
      <c r="B476" s="12">
        <v>42555</v>
      </c>
      <c r="C476" s="3">
        <v>0.84722222222222221</v>
      </c>
      <c r="D476" s="1" t="s">
        <v>557</v>
      </c>
      <c r="E476" s="1" t="s">
        <v>1541</v>
      </c>
      <c r="F476" s="1">
        <v>115</v>
      </c>
      <c r="G476" s="1" t="s">
        <v>1124</v>
      </c>
      <c r="H476" s="1" t="s">
        <v>1022</v>
      </c>
      <c r="I476" s="1"/>
      <c r="J476" s="1" t="s">
        <v>1517</v>
      </c>
      <c r="K476" s="1" t="s">
        <v>19</v>
      </c>
      <c r="L476" s="12">
        <v>42555</v>
      </c>
      <c r="M476" s="3">
        <v>0.84722222222222221</v>
      </c>
      <c r="N476" s="1" t="s">
        <v>1341</v>
      </c>
      <c r="O476" s="1" t="s">
        <v>1518</v>
      </c>
      <c r="P476" s="2"/>
      <c r="Q476" s="3"/>
      <c r="R476" s="1"/>
    </row>
    <row r="477" spans="1:18" ht="43.2" x14ac:dyDescent="0.3">
      <c r="A477" s="24">
        <v>476</v>
      </c>
      <c r="B477" s="12">
        <v>42566</v>
      </c>
      <c r="C477" s="3">
        <v>0.4694444444444445</v>
      </c>
      <c r="D477" s="1" t="s">
        <v>129</v>
      </c>
      <c r="E477" s="1" t="s">
        <v>129</v>
      </c>
      <c r="F477" s="1">
        <v>1</v>
      </c>
      <c r="G477" s="1" t="s">
        <v>845</v>
      </c>
      <c r="H477" s="1" t="s">
        <v>1426</v>
      </c>
      <c r="I477" s="1"/>
      <c r="J477" s="1" t="s">
        <v>1519</v>
      </c>
      <c r="K477" s="1" t="s">
        <v>19</v>
      </c>
      <c r="L477" s="12">
        <v>42563</v>
      </c>
      <c r="M477" s="3">
        <v>0.70833333333333337</v>
      </c>
      <c r="N477" s="1" t="s">
        <v>1230</v>
      </c>
      <c r="O477" s="1" t="s">
        <v>1528</v>
      </c>
      <c r="P477" s="2"/>
      <c r="Q477" s="3"/>
      <c r="R477" s="1"/>
    </row>
    <row r="478" spans="1:18" ht="72" x14ac:dyDescent="0.3">
      <c r="A478" s="24">
        <v>477</v>
      </c>
      <c r="B478" s="12">
        <v>42566</v>
      </c>
      <c r="C478" s="3">
        <v>0.4694444444444445</v>
      </c>
      <c r="D478" s="1" t="s">
        <v>1327</v>
      </c>
      <c r="E478" s="1" t="s">
        <v>871</v>
      </c>
      <c r="F478" s="1">
        <v>14</v>
      </c>
      <c r="G478" s="1" t="s">
        <v>845</v>
      </c>
      <c r="H478" s="1" t="s">
        <v>1359</v>
      </c>
      <c r="I478" s="1" t="s">
        <v>1328</v>
      </c>
      <c r="J478" s="1" t="s">
        <v>1520</v>
      </c>
      <c r="K478" s="1" t="s">
        <v>19</v>
      </c>
      <c r="L478" s="12">
        <v>42565</v>
      </c>
      <c r="M478" s="3">
        <v>0.33333333333333331</v>
      </c>
      <c r="N478" s="1" t="s">
        <v>1230</v>
      </c>
      <c r="O478" s="1" t="s">
        <v>1525</v>
      </c>
      <c r="P478" s="2"/>
      <c r="Q478" s="3"/>
      <c r="R478" s="1"/>
    </row>
    <row r="479" spans="1:18" ht="72" x14ac:dyDescent="0.3">
      <c r="A479" s="24">
        <v>478</v>
      </c>
      <c r="B479" s="12">
        <v>42566</v>
      </c>
      <c r="C479" s="3">
        <v>0.4694444444444445</v>
      </c>
      <c r="D479" s="1" t="s">
        <v>1327</v>
      </c>
      <c r="E479" s="1" t="s">
        <v>871</v>
      </c>
      <c r="F479" s="1">
        <v>14</v>
      </c>
      <c r="G479" s="1" t="s">
        <v>845</v>
      </c>
      <c r="H479" s="1" t="s">
        <v>1359</v>
      </c>
      <c r="I479" s="1" t="s">
        <v>1328</v>
      </c>
      <c r="J479" s="1" t="s">
        <v>1521</v>
      </c>
      <c r="K479" s="1" t="s">
        <v>19</v>
      </c>
      <c r="L479" s="12">
        <v>42566</v>
      </c>
      <c r="M479" s="3">
        <v>0.41666666666666669</v>
      </c>
      <c r="N479" s="1" t="s">
        <v>1230</v>
      </c>
      <c r="O479" s="1" t="s">
        <v>1526</v>
      </c>
      <c r="P479" s="2"/>
      <c r="Q479" s="3"/>
      <c r="R479" s="1"/>
    </row>
    <row r="480" spans="1:18" ht="144" x14ac:dyDescent="0.3">
      <c r="A480" s="24">
        <v>479</v>
      </c>
      <c r="B480" s="12">
        <v>42567</v>
      </c>
      <c r="C480" s="3">
        <v>0.41944444444444445</v>
      </c>
      <c r="D480" s="1" t="s">
        <v>99</v>
      </c>
      <c r="E480" s="1" t="s">
        <v>1624</v>
      </c>
      <c r="F480" s="1">
        <v>107</v>
      </c>
      <c r="G480" s="1" t="s">
        <v>778</v>
      </c>
      <c r="H480" s="1" t="s">
        <v>1384</v>
      </c>
      <c r="I480" s="1" t="s">
        <v>1414</v>
      </c>
      <c r="J480" s="1" t="s">
        <v>1522</v>
      </c>
      <c r="K480" s="1" t="s">
        <v>19</v>
      </c>
      <c r="L480" s="12">
        <v>42567</v>
      </c>
      <c r="M480" s="3" t="s">
        <v>1523</v>
      </c>
      <c r="N480" s="1" t="s">
        <v>1334</v>
      </c>
      <c r="O480" s="1" t="s">
        <v>1543</v>
      </c>
      <c r="P480" s="2"/>
      <c r="Q480" s="3"/>
      <c r="R480" s="1"/>
    </row>
    <row r="481" spans="1:18" ht="86.4" x14ac:dyDescent="0.3">
      <c r="A481" s="24">
        <v>480</v>
      </c>
      <c r="B481" s="12">
        <v>42569</v>
      </c>
      <c r="C481" s="3">
        <v>0.67152777777777783</v>
      </c>
      <c r="D481" s="1" t="s">
        <v>129</v>
      </c>
      <c r="E481" s="1" t="s">
        <v>129</v>
      </c>
      <c r="F481" s="1">
        <v>1</v>
      </c>
      <c r="G481" s="1" t="s">
        <v>845</v>
      </c>
      <c r="H481" s="1" t="s">
        <v>1426</v>
      </c>
      <c r="I481" s="1"/>
      <c r="J481" s="1" t="s">
        <v>1524</v>
      </c>
      <c r="K481" s="1" t="s">
        <v>19</v>
      </c>
      <c r="L481" s="12">
        <v>42567</v>
      </c>
      <c r="M481" s="3">
        <v>0.33333333333333331</v>
      </c>
      <c r="N481" s="1" t="s">
        <v>1230</v>
      </c>
      <c r="O481" s="1" t="s">
        <v>1527</v>
      </c>
      <c r="P481" s="2"/>
      <c r="Q481" s="3"/>
      <c r="R481" s="1"/>
    </row>
    <row r="482" spans="1:18" ht="57.6" x14ac:dyDescent="0.3">
      <c r="A482" s="24">
        <v>481</v>
      </c>
      <c r="B482" s="12">
        <v>42570</v>
      </c>
      <c r="C482" s="3">
        <v>0.6875</v>
      </c>
      <c r="D482" s="1" t="s">
        <v>447</v>
      </c>
      <c r="E482" s="1" t="s">
        <v>448</v>
      </c>
      <c r="F482" s="1">
        <v>6</v>
      </c>
      <c r="G482" s="1" t="s">
        <v>167</v>
      </c>
      <c r="H482" s="1" t="s">
        <v>949</v>
      </c>
      <c r="I482" s="1" t="s">
        <v>1529</v>
      </c>
      <c r="J482" s="1" t="s">
        <v>1233</v>
      </c>
      <c r="K482" s="1" t="s">
        <v>19</v>
      </c>
      <c r="L482" s="12">
        <v>42570</v>
      </c>
      <c r="M482" s="3">
        <v>0.6875</v>
      </c>
      <c r="N482" s="1" t="s">
        <v>1530</v>
      </c>
      <c r="O482" s="1" t="s">
        <v>1531</v>
      </c>
      <c r="P482" s="2"/>
      <c r="Q482" s="3"/>
      <c r="R482" s="1"/>
    </row>
    <row r="483" spans="1:18" ht="86.4" x14ac:dyDescent="0.3">
      <c r="A483" s="24">
        <v>482</v>
      </c>
      <c r="B483" s="12">
        <v>42571</v>
      </c>
      <c r="C483" s="3">
        <v>0.41111111111111115</v>
      </c>
      <c r="D483" s="1" t="s">
        <v>1144</v>
      </c>
      <c r="E483" s="1" t="s">
        <v>129</v>
      </c>
      <c r="F483" s="1">
        <v>1</v>
      </c>
      <c r="G483" s="1" t="s">
        <v>16</v>
      </c>
      <c r="H483" s="1" t="s">
        <v>1538</v>
      </c>
      <c r="I483" s="1" t="s">
        <v>1534</v>
      </c>
      <c r="J483" s="1" t="s">
        <v>1535</v>
      </c>
      <c r="K483" s="1" t="s">
        <v>19</v>
      </c>
      <c r="L483" s="12">
        <v>42571</v>
      </c>
      <c r="M483" s="3">
        <v>0.39583333333333331</v>
      </c>
      <c r="N483" s="1" t="s">
        <v>1334</v>
      </c>
      <c r="O483" s="1" t="s">
        <v>1536</v>
      </c>
      <c r="P483" s="2"/>
      <c r="Q483" s="3"/>
      <c r="R483" s="1"/>
    </row>
    <row r="484" spans="1:18" ht="72" x14ac:dyDescent="0.3">
      <c r="A484" s="24">
        <v>484</v>
      </c>
      <c r="B484" s="12">
        <v>42573</v>
      </c>
      <c r="C484" s="3">
        <v>0.62986111111111109</v>
      </c>
      <c r="D484" s="1" t="s">
        <v>129</v>
      </c>
      <c r="E484" s="1" t="s">
        <v>129</v>
      </c>
      <c r="F484" s="1">
        <v>1</v>
      </c>
      <c r="G484" s="1" t="s">
        <v>16</v>
      </c>
      <c r="H484" s="1" t="s">
        <v>1537</v>
      </c>
      <c r="I484" s="1"/>
      <c r="J484" s="1" t="s">
        <v>375</v>
      </c>
      <c r="K484" s="1" t="s">
        <v>19</v>
      </c>
      <c r="L484" s="12">
        <v>42571</v>
      </c>
      <c r="M484" s="3">
        <v>0.41041666666666665</v>
      </c>
      <c r="N484" s="1" t="s">
        <v>1230</v>
      </c>
      <c r="O484" s="1" t="s">
        <v>1539</v>
      </c>
      <c r="P484" s="2"/>
      <c r="Q484" s="3"/>
      <c r="R484" s="1"/>
    </row>
    <row r="485" spans="1:18" ht="129.6" x14ac:dyDescent="0.3">
      <c r="A485" s="24">
        <v>483</v>
      </c>
      <c r="B485" s="12">
        <v>42573</v>
      </c>
      <c r="C485" s="3">
        <v>0.40347222222222223</v>
      </c>
      <c r="D485" s="1" t="s">
        <v>99</v>
      </c>
      <c r="E485" s="1" t="s">
        <v>1624</v>
      </c>
      <c r="F485" s="1">
        <v>107</v>
      </c>
      <c r="G485" s="1" t="s">
        <v>778</v>
      </c>
      <c r="H485" s="1" t="s">
        <v>1384</v>
      </c>
      <c r="I485" s="1" t="s">
        <v>1414</v>
      </c>
      <c r="J485" s="1" t="s">
        <v>1233</v>
      </c>
      <c r="K485" s="1" t="s">
        <v>19</v>
      </c>
      <c r="L485" s="12">
        <v>42573</v>
      </c>
      <c r="M485" s="3" t="s">
        <v>1532</v>
      </c>
      <c r="N485" s="1" t="s">
        <v>1334</v>
      </c>
      <c r="O485" s="1" t="s">
        <v>1533</v>
      </c>
      <c r="P485" s="2"/>
      <c r="Q485" s="3"/>
      <c r="R485" s="1"/>
    </row>
    <row r="486" spans="1:18" ht="57.6" x14ac:dyDescent="0.3">
      <c r="A486" s="24">
        <v>486</v>
      </c>
      <c r="B486" s="12">
        <v>42583</v>
      </c>
      <c r="C486" s="3">
        <v>0.51041666666666663</v>
      </c>
      <c r="D486" s="1" t="s">
        <v>129</v>
      </c>
      <c r="E486" s="1" t="s">
        <v>129</v>
      </c>
      <c r="F486" s="1">
        <v>1</v>
      </c>
      <c r="G486" s="1" t="s">
        <v>845</v>
      </c>
      <c r="H486" s="1" t="s">
        <v>1426</v>
      </c>
      <c r="I486" s="1"/>
      <c r="J486" s="1" t="s">
        <v>1545</v>
      </c>
      <c r="K486" s="1" t="s">
        <v>19</v>
      </c>
      <c r="L486" s="12">
        <v>42580</v>
      </c>
      <c r="M486" s="3">
        <v>0.35416666666666669</v>
      </c>
      <c r="N486" s="1" t="s">
        <v>1230</v>
      </c>
      <c r="O486" s="1" t="s">
        <v>1551</v>
      </c>
      <c r="P486" s="2"/>
      <c r="Q486" s="3"/>
      <c r="R486" s="1"/>
    </row>
    <row r="487" spans="1:18" ht="129.6" x14ac:dyDescent="0.3">
      <c r="A487" s="24">
        <v>485</v>
      </c>
      <c r="B487" s="12">
        <v>42583</v>
      </c>
      <c r="C487" s="3">
        <v>0.4069444444444445</v>
      </c>
      <c r="D487" s="1" t="s">
        <v>99</v>
      </c>
      <c r="E487" s="1" t="s">
        <v>1624</v>
      </c>
      <c r="F487" s="1">
        <v>107</v>
      </c>
      <c r="G487" s="1" t="s">
        <v>778</v>
      </c>
      <c r="H487" s="1" t="s">
        <v>1384</v>
      </c>
      <c r="I487" s="1" t="s">
        <v>1414</v>
      </c>
      <c r="J487" s="1" t="s">
        <v>1546</v>
      </c>
      <c r="K487" s="1" t="s">
        <v>19</v>
      </c>
      <c r="L487" s="12">
        <v>42583</v>
      </c>
      <c r="M487" s="3">
        <v>0.4069444444444445</v>
      </c>
      <c r="N487" s="1" t="s">
        <v>1497</v>
      </c>
      <c r="O487" s="1" t="s">
        <v>1865</v>
      </c>
      <c r="P487" s="2"/>
      <c r="Q487" s="3"/>
      <c r="R487" s="1"/>
    </row>
    <row r="488" spans="1:18" ht="105" customHeight="1" x14ac:dyDescent="0.3">
      <c r="A488" s="24">
        <v>487</v>
      </c>
      <c r="B488" s="12">
        <v>42584</v>
      </c>
      <c r="C488" s="3">
        <v>0.34513888888888888</v>
      </c>
      <c r="D488" s="1" t="s">
        <v>99</v>
      </c>
      <c r="E488" s="1" t="s">
        <v>1624</v>
      </c>
      <c r="F488" s="1">
        <v>107</v>
      </c>
      <c r="G488" s="1" t="s">
        <v>778</v>
      </c>
      <c r="H488" s="1" t="s">
        <v>1384</v>
      </c>
      <c r="I488" s="1" t="s">
        <v>1414</v>
      </c>
      <c r="J488" s="1" t="s">
        <v>1547</v>
      </c>
      <c r="K488" s="1" t="s">
        <v>1256</v>
      </c>
      <c r="L488" s="12">
        <v>42584</v>
      </c>
      <c r="M488" s="3">
        <v>0.34513888888888888</v>
      </c>
      <c r="N488" s="1" t="s">
        <v>1497</v>
      </c>
      <c r="O488" s="1" t="s">
        <v>1576</v>
      </c>
      <c r="P488" s="2"/>
      <c r="Q488" s="3"/>
      <c r="R488" s="1"/>
    </row>
    <row r="489" spans="1:18" ht="45" customHeight="1" x14ac:dyDescent="0.3">
      <c r="A489" s="24">
        <v>489</v>
      </c>
      <c r="B489" s="12">
        <v>42587</v>
      </c>
      <c r="C489" s="3">
        <v>0.48749999999999999</v>
      </c>
      <c r="D489" s="1" t="s">
        <v>129</v>
      </c>
      <c r="E489" s="1" t="s">
        <v>129</v>
      </c>
      <c r="F489" s="1">
        <v>1</v>
      </c>
      <c r="G489" s="1" t="s">
        <v>845</v>
      </c>
      <c r="H489" s="1" t="s">
        <v>1022</v>
      </c>
      <c r="I489" s="1"/>
      <c r="J489" s="1" t="s">
        <v>1552</v>
      </c>
      <c r="K489" s="1" t="s">
        <v>49</v>
      </c>
      <c r="L489" s="12">
        <v>42555</v>
      </c>
      <c r="M489" s="3">
        <v>0.53125</v>
      </c>
      <c r="N489" s="1" t="s">
        <v>1230</v>
      </c>
      <c r="O489" s="1" t="s">
        <v>1553</v>
      </c>
      <c r="P489" s="2"/>
      <c r="Q489" s="3"/>
      <c r="R489" s="1"/>
    </row>
    <row r="490" spans="1:18" ht="30" customHeight="1" x14ac:dyDescent="0.3">
      <c r="A490" s="24">
        <v>490</v>
      </c>
      <c r="B490" s="12">
        <v>42587</v>
      </c>
      <c r="C490" s="3">
        <v>0.48749999999999999</v>
      </c>
      <c r="D490" s="1" t="s">
        <v>129</v>
      </c>
      <c r="E490" s="1" t="s">
        <v>129</v>
      </c>
      <c r="F490" s="1">
        <v>1</v>
      </c>
      <c r="G490" s="1" t="s">
        <v>845</v>
      </c>
      <c r="H490" s="1" t="s">
        <v>1022</v>
      </c>
      <c r="I490" s="1"/>
      <c r="J490" s="1" t="s">
        <v>1554</v>
      </c>
      <c r="K490" s="1" t="s">
        <v>49</v>
      </c>
      <c r="L490" s="12">
        <v>42555</v>
      </c>
      <c r="M490" s="3">
        <v>0.53125</v>
      </c>
      <c r="N490" s="1" t="s">
        <v>1230</v>
      </c>
      <c r="O490" s="1" t="s">
        <v>1553</v>
      </c>
      <c r="P490" s="2"/>
      <c r="Q490" s="3"/>
      <c r="R490" s="1"/>
    </row>
    <row r="491" spans="1:18" ht="57.6" x14ac:dyDescent="0.3">
      <c r="A491" s="24">
        <v>488</v>
      </c>
      <c r="B491" s="12">
        <v>42587</v>
      </c>
      <c r="C491" s="3">
        <v>0.48749999999999999</v>
      </c>
      <c r="D491" s="1" t="s">
        <v>1548</v>
      </c>
      <c r="E491" s="1" t="s">
        <v>1423</v>
      </c>
      <c r="F491" s="1">
        <v>110</v>
      </c>
      <c r="G491" s="1" t="s">
        <v>1425</v>
      </c>
      <c r="H491" s="1" t="s">
        <v>1544</v>
      </c>
      <c r="I491" s="1" t="s">
        <v>1570</v>
      </c>
      <c r="J491" s="1" t="s">
        <v>1549</v>
      </c>
      <c r="K491" s="1" t="s">
        <v>19</v>
      </c>
      <c r="L491" s="12">
        <v>42585</v>
      </c>
      <c r="M491" s="3">
        <v>0.47916666666666669</v>
      </c>
      <c r="N491" s="1" t="s">
        <v>1230</v>
      </c>
      <c r="O491" s="1" t="s">
        <v>1550</v>
      </c>
      <c r="P491" s="2"/>
      <c r="Q491" s="3"/>
      <c r="R491" s="1"/>
    </row>
    <row r="492" spans="1:18" ht="57.6" x14ac:dyDescent="0.3">
      <c r="A492" s="24">
        <v>492</v>
      </c>
      <c r="B492" s="12">
        <v>42590</v>
      </c>
      <c r="C492" s="3">
        <v>0.46875</v>
      </c>
      <c r="D492" s="1" t="s">
        <v>99</v>
      </c>
      <c r="E492" s="1" t="s">
        <v>1624</v>
      </c>
      <c r="F492" s="1">
        <v>107</v>
      </c>
      <c r="G492" s="1" t="s">
        <v>778</v>
      </c>
      <c r="H492" s="1" t="s">
        <v>1384</v>
      </c>
      <c r="I492" s="1" t="s">
        <v>1414</v>
      </c>
      <c r="J492" s="1" t="s">
        <v>1558</v>
      </c>
      <c r="K492" s="1" t="s">
        <v>19</v>
      </c>
      <c r="L492" s="12">
        <v>42590</v>
      </c>
      <c r="M492" s="3">
        <v>0.39583333333333331</v>
      </c>
      <c r="N492" s="1" t="s">
        <v>1559</v>
      </c>
      <c r="O492" s="1" t="s">
        <v>1560</v>
      </c>
      <c r="P492" s="2"/>
      <c r="Q492" s="3"/>
      <c r="R492" s="1"/>
    </row>
    <row r="493" spans="1:18" ht="43.2" x14ac:dyDescent="0.3">
      <c r="A493" s="24">
        <v>491</v>
      </c>
      <c r="B493" s="12">
        <v>42590</v>
      </c>
      <c r="C493" s="3">
        <v>0.39097222222222222</v>
      </c>
      <c r="D493" s="1" t="s">
        <v>1120</v>
      </c>
      <c r="E493" s="1" t="s">
        <v>1590</v>
      </c>
      <c r="F493" s="1">
        <v>96</v>
      </c>
      <c r="G493" s="1" t="s">
        <v>778</v>
      </c>
      <c r="H493" s="1" t="s">
        <v>1557</v>
      </c>
      <c r="I493" s="1" t="s">
        <v>1122</v>
      </c>
      <c r="J493" s="1" t="s">
        <v>1555</v>
      </c>
      <c r="K493" s="1" t="s">
        <v>19</v>
      </c>
      <c r="L493" s="12">
        <v>42590</v>
      </c>
      <c r="M493" s="3">
        <v>0.34930555555555554</v>
      </c>
      <c r="N493" s="1" t="s">
        <v>1402</v>
      </c>
      <c r="O493" s="1" t="s">
        <v>1556</v>
      </c>
      <c r="P493" s="2"/>
      <c r="Q493" s="3"/>
      <c r="R493" s="1"/>
    </row>
    <row r="494" spans="1:18" ht="57.6" x14ac:dyDescent="0.3">
      <c r="A494" s="24">
        <v>493</v>
      </c>
      <c r="B494" s="12">
        <v>42599</v>
      </c>
      <c r="C494" s="3">
        <v>0.3034722222222222</v>
      </c>
      <c r="D494" s="1" t="s">
        <v>1120</v>
      </c>
      <c r="E494" s="1" t="s">
        <v>1590</v>
      </c>
      <c r="F494" s="1">
        <v>96</v>
      </c>
      <c r="G494" s="1" t="s">
        <v>778</v>
      </c>
      <c r="H494" s="1" t="s">
        <v>1557</v>
      </c>
      <c r="I494" s="1" t="s">
        <v>1122</v>
      </c>
      <c r="J494" s="1" t="s">
        <v>1561</v>
      </c>
      <c r="K494" s="1" t="s">
        <v>19</v>
      </c>
      <c r="L494" s="12">
        <v>42599</v>
      </c>
      <c r="M494" s="3">
        <v>0.3034722222222222</v>
      </c>
      <c r="N494" s="1" t="s">
        <v>1562</v>
      </c>
      <c r="O494" s="1" t="s">
        <v>1564</v>
      </c>
      <c r="P494" s="2"/>
      <c r="Q494" s="3"/>
      <c r="R494" s="1"/>
    </row>
    <row r="495" spans="1:18" ht="43.2" x14ac:dyDescent="0.3">
      <c r="A495" s="24">
        <v>494</v>
      </c>
      <c r="B495" s="12">
        <v>42605</v>
      </c>
      <c r="C495" s="3">
        <v>0.48888888888888887</v>
      </c>
      <c r="D495" s="1" t="s">
        <v>1327</v>
      </c>
      <c r="E495" s="1" t="s">
        <v>871</v>
      </c>
      <c r="F495" s="1">
        <v>14</v>
      </c>
      <c r="G495" s="1" t="s">
        <v>845</v>
      </c>
      <c r="H495" s="1" t="s">
        <v>1359</v>
      </c>
      <c r="I495" s="1" t="s">
        <v>1328</v>
      </c>
      <c r="J495" s="1" t="s">
        <v>1563</v>
      </c>
      <c r="K495" s="1" t="s">
        <v>19</v>
      </c>
      <c r="L495" s="12">
        <v>42599</v>
      </c>
      <c r="M495" s="3">
        <v>0.33333333333333331</v>
      </c>
      <c r="N495" s="1" t="s">
        <v>1230</v>
      </c>
      <c r="O495" s="1" t="s">
        <v>1565</v>
      </c>
      <c r="P495" s="2"/>
      <c r="Q495" s="3"/>
      <c r="R495" s="1"/>
    </row>
    <row r="496" spans="1:18" ht="30" customHeight="1" x14ac:dyDescent="0.3">
      <c r="A496" s="24">
        <v>495</v>
      </c>
      <c r="B496" s="12">
        <v>42605</v>
      </c>
      <c r="C496" s="3">
        <v>0.48888888888888887</v>
      </c>
      <c r="D496" s="1" t="s">
        <v>1327</v>
      </c>
      <c r="E496" s="1" t="s">
        <v>871</v>
      </c>
      <c r="F496" s="1">
        <v>14</v>
      </c>
      <c r="G496" s="1" t="s">
        <v>845</v>
      </c>
      <c r="H496" s="1" t="s">
        <v>1359</v>
      </c>
      <c r="I496" s="1" t="s">
        <v>1328</v>
      </c>
      <c r="J496" s="1" t="s">
        <v>1566</v>
      </c>
      <c r="K496" s="1" t="s">
        <v>494</v>
      </c>
      <c r="L496" s="12">
        <v>42601</v>
      </c>
      <c r="M496" s="3">
        <v>0.52777777777777779</v>
      </c>
      <c r="N496" s="1" t="s">
        <v>1230</v>
      </c>
      <c r="O496" s="1" t="s">
        <v>1567</v>
      </c>
      <c r="P496" s="2"/>
      <c r="Q496" s="3"/>
      <c r="R496" s="1"/>
    </row>
    <row r="497" spans="1:18" ht="43.2" x14ac:dyDescent="0.3">
      <c r="A497" s="24">
        <v>496</v>
      </c>
      <c r="B497" s="12">
        <v>42605</v>
      </c>
      <c r="C497" s="3">
        <v>0.48888888888888887</v>
      </c>
      <c r="D497" s="1" t="s">
        <v>1327</v>
      </c>
      <c r="E497" s="1" t="s">
        <v>871</v>
      </c>
      <c r="F497" s="1">
        <v>14</v>
      </c>
      <c r="G497" s="1" t="s">
        <v>845</v>
      </c>
      <c r="H497" s="1" t="s">
        <v>1359</v>
      </c>
      <c r="I497" s="1" t="s">
        <v>1328</v>
      </c>
      <c r="J497" s="1" t="s">
        <v>516</v>
      </c>
      <c r="K497" s="1" t="s">
        <v>19</v>
      </c>
      <c r="L497" s="12">
        <v>42604</v>
      </c>
      <c r="M497" s="3" t="s">
        <v>1568</v>
      </c>
      <c r="N497" s="1" t="s">
        <v>1230</v>
      </c>
      <c r="O497" s="1" t="s">
        <v>1569</v>
      </c>
      <c r="P497" s="2"/>
      <c r="Q497" s="3"/>
      <c r="R497" s="1"/>
    </row>
    <row r="498" spans="1:18" ht="57.6" x14ac:dyDescent="0.3">
      <c r="A498" s="24">
        <v>497</v>
      </c>
      <c r="B498" s="12">
        <v>42606</v>
      </c>
      <c r="C498" s="3">
        <v>0.46319444444444446</v>
      </c>
      <c r="D498" s="1" t="s">
        <v>1548</v>
      </c>
      <c r="E498" s="1" t="s">
        <v>1423</v>
      </c>
      <c r="F498" s="1">
        <v>110</v>
      </c>
      <c r="G498" s="1" t="s">
        <v>1425</v>
      </c>
      <c r="H498" s="1" t="s">
        <v>1544</v>
      </c>
      <c r="I498" s="1" t="s">
        <v>1570</v>
      </c>
      <c r="J498" s="1" t="s">
        <v>1571</v>
      </c>
      <c r="K498" s="1" t="s">
        <v>19</v>
      </c>
      <c r="L498" s="12">
        <v>42606</v>
      </c>
      <c r="M498" s="3">
        <v>0.375</v>
      </c>
      <c r="N498" s="1" t="s">
        <v>1230</v>
      </c>
      <c r="O498" s="1" t="s">
        <v>1572</v>
      </c>
      <c r="P498" s="2"/>
      <c r="Q498" s="3"/>
      <c r="R498" s="1"/>
    </row>
    <row r="499" spans="1:18" ht="60" customHeight="1" x14ac:dyDescent="0.3">
      <c r="A499" s="24">
        <v>498</v>
      </c>
      <c r="B499" s="12">
        <v>42608</v>
      </c>
      <c r="C499" s="3">
        <v>0.86041666666666661</v>
      </c>
      <c r="D499" s="1" t="s">
        <v>129</v>
      </c>
      <c r="E499" s="1" t="s">
        <v>129</v>
      </c>
      <c r="F499" s="1">
        <v>1</v>
      </c>
      <c r="G499" s="1" t="s">
        <v>631</v>
      </c>
      <c r="H499" s="1" t="s">
        <v>1573</v>
      </c>
      <c r="I499" s="1"/>
      <c r="J499" s="1" t="s">
        <v>1574</v>
      </c>
      <c r="K499" s="1" t="s">
        <v>1256</v>
      </c>
      <c r="L499" s="12">
        <v>42608</v>
      </c>
      <c r="M499" s="3">
        <v>0.86041666666666661</v>
      </c>
      <c r="N499" s="1" t="s">
        <v>1402</v>
      </c>
      <c r="O499" s="1" t="s">
        <v>1575</v>
      </c>
      <c r="P499" s="2"/>
      <c r="Q499" s="3"/>
      <c r="R499" s="1"/>
    </row>
    <row r="500" spans="1:18" ht="57.6" x14ac:dyDescent="0.3">
      <c r="A500" s="24">
        <v>500</v>
      </c>
      <c r="B500" s="12">
        <v>42625</v>
      </c>
      <c r="C500" s="3">
        <v>0.32847222222222222</v>
      </c>
      <c r="D500" s="1" t="s">
        <v>99</v>
      </c>
      <c r="E500" s="1" t="s">
        <v>1624</v>
      </c>
      <c r="F500" s="1">
        <v>107</v>
      </c>
      <c r="G500" s="1" t="s">
        <v>778</v>
      </c>
      <c r="H500" s="1" t="s">
        <v>1384</v>
      </c>
      <c r="I500" s="1" t="s">
        <v>1414</v>
      </c>
      <c r="J500" s="1" t="s">
        <v>1577</v>
      </c>
      <c r="K500" s="1" t="s">
        <v>19</v>
      </c>
      <c r="L500" s="12">
        <v>42625</v>
      </c>
      <c r="M500" s="3">
        <v>0.32847222222222222</v>
      </c>
      <c r="N500" s="1" t="s">
        <v>1562</v>
      </c>
      <c r="O500" s="1" t="s">
        <v>1579</v>
      </c>
      <c r="P500" s="2"/>
      <c r="Q500" s="3"/>
      <c r="R500" s="1"/>
    </row>
    <row r="501" spans="1:18" ht="57.6" x14ac:dyDescent="0.3">
      <c r="A501" s="24">
        <v>499</v>
      </c>
      <c r="B501" s="12">
        <v>42625</v>
      </c>
      <c r="C501" s="3">
        <v>0.30624999999999997</v>
      </c>
      <c r="D501" s="1" t="s">
        <v>1120</v>
      </c>
      <c r="E501" s="1" t="s">
        <v>1590</v>
      </c>
      <c r="F501" s="1">
        <v>96</v>
      </c>
      <c r="G501" s="1" t="s">
        <v>778</v>
      </c>
      <c r="H501" s="1" t="s">
        <v>1557</v>
      </c>
      <c r="I501" s="1" t="s">
        <v>1122</v>
      </c>
      <c r="J501" s="1" t="s">
        <v>141</v>
      </c>
      <c r="K501" s="1" t="s">
        <v>19</v>
      </c>
      <c r="L501" s="12">
        <v>42625</v>
      </c>
      <c r="M501" s="3">
        <v>0.30624999999999997</v>
      </c>
      <c r="N501" s="1" t="s">
        <v>1562</v>
      </c>
      <c r="O501" s="1" t="s">
        <v>1579</v>
      </c>
      <c r="P501" s="2"/>
      <c r="Q501" s="3"/>
      <c r="R501" s="1"/>
    </row>
    <row r="502" spans="1:18" ht="57.6" x14ac:dyDescent="0.3">
      <c r="A502" s="24">
        <v>502</v>
      </c>
      <c r="B502" s="12">
        <v>42626</v>
      </c>
      <c r="C502" s="3">
        <v>0.30833333333333335</v>
      </c>
      <c r="D502" s="1" t="s">
        <v>99</v>
      </c>
      <c r="E502" s="1" t="s">
        <v>1624</v>
      </c>
      <c r="F502" s="1">
        <v>107</v>
      </c>
      <c r="G502" s="1" t="s">
        <v>778</v>
      </c>
      <c r="H502" s="1" t="s">
        <v>1384</v>
      </c>
      <c r="I502" s="1" t="s">
        <v>1414</v>
      </c>
      <c r="J502" s="1" t="s">
        <v>1578</v>
      </c>
      <c r="K502" s="1" t="s">
        <v>19</v>
      </c>
      <c r="L502" s="12">
        <v>42626</v>
      </c>
      <c r="M502" s="3">
        <v>0.30833333333333335</v>
      </c>
      <c r="N502" s="1" t="s">
        <v>1562</v>
      </c>
      <c r="O502" s="1" t="s">
        <v>1582</v>
      </c>
      <c r="P502" s="2"/>
      <c r="Q502" s="3"/>
      <c r="R502" s="1"/>
    </row>
    <row r="503" spans="1:18" ht="57.6" x14ac:dyDescent="0.3">
      <c r="A503" s="24">
        <v>501</v>
      </c>
      <c r="B503" s="12">
        <v>42626</v>
      </c>
      <c r="C503" s="3">
        <v>0.27291666666666664</v>
      </c>
      <c r="D503" s="1" t="s">
        <v>1120</v>
      </c>
      <c r="E503" s="1" t="s">
        <v>1590</v>
      </c>
      <c r="F503" s="1">
        <v>96</v>
      </c>
      <c r="G503" s="1" t="s">
        <v>778</v>
      </c>
      <c r="H503" s="1" t="s">
        <v>1557</v>
      </c>
      <c r="I503" s="1" t="s">
        <v>1122</v>
      </c>
      <c r="J503" s="1" t="s">
        <v>1580</v>
      </c>
      <c r="K503" s="1" t="s">
        <v>19</v>
      </c>
      <c r="L503" s="12">
        <v>42626</v>
      </c>
      <c r="M503" s="3">
        <v>0.27291666666666664</v>
      </c>
      <c r="N503" s="1" t="s">
        <v>1562</v>
      </c>
      <c r="O503" s="1" t="s">
        <v>1582</v>
      </c>
      <c r="P503" s="2"/>
      <c r="Q503" s="3"/>
      <c r="R503" s="1"/>
    </row>
    <row r="504" spans="1:18" ht="57.6" x14ac:dyDescent="0.3">
      <c r="A504" s="24">
        <v>503</v>
      </c>
      <c r="B504" s="12">
        <v>42630</v>
      </c>
      <c r="C504" s="3">
        <v>0.3833333333333333</v>
      </c>
      <c r="D504" s="1" t="s">
        <v>99</v>
      </c>
      <c r="E504" s="1" t="s">
        <v>1624</v>
      </c>
      <c r="F504" s="1">
        <v>107</v>
      </c>
      <c r="G504" s="1" t="s">
        <v>778</v>
      </c>
      <c r="H504" s="1" t="s">
        <v>1384</v>
      </c>
      <c r="I504" s="1" t="s">
        <v>1414</v>
      </c>
      <c r="J504" s="1" t="s">
        <v>1493</v>
      </c>
      <c r="K504" s="1" t="s">
        <v>19</v>
      </c>
      <c r="L504" s="12">
        <v>42630</v>
      </c>
      <c r="M504" s="3">
        <v>0.3833333333333333</v>
      </c>
      <c r="N504" s="1" t="s">
        <v>1408</v>
      </c>
      <c r="O504" s="1" t="s">
        <v>1581</v>
      </c>
      <c r="P504" s="2"/>
      <c r="Q504" s="3"/>
      <c r="R504" s="1"/>
    </row>
    <row r="505" spans="1:18" ht="57.6" x14ac:dyDescent="0.3">
      <c r="A505" s="24">
        <v>504</v>
      </c>
      <c r="B505" s="12">
        <v>42637</v>
      </c>
      <c r="C505" s="3">
        <v>0.33958333333333335</v>
      </c>
      <c r="D505" s="1" t="s">
        <v>1120</v>
      </c>
      <c r="E505" s="1" t="s">
        <v>1590</v>
      </c>
      <c r="F505" s="1">
        <v>96</v>
      </c>
      <c r="G505" s="1" t="s">
        <v>778</v>
      </c>
      <c r="H505" s="1" t="s">
        <v>1557</v>
      </c>
      <c r="I505" s="1" t="s">
        <v>1122</v>
      </c>
      <c r="J505" s="1" t="s">
        <v>1583</v>
      </c>
      <c r="K505" s="1" t="s">
        <v>19</v>
      </c>
      <c r="L505" s="12">
        <v>42637</v>
      </c>
      <c r="M505" s="3">
        <v>0.33958333333333335</v>
      </c>
      <c r="N505" s="1" t="s">
        <v>1584</v>
      </c>
      <c r="O505" s="1" t="s">
        <v>1586</v>
      </c>
      <c r="P505" s="2"/>
      <c r="Q505" s="3"/>
      <c r="R505" s="1"/>
    </row>
    <row r="506" spans="1:18" ht="72" x14ac:dyDescent="0.3">
      <c r="A506" s="24">
        <v>505</v>
      </c>
      <c r="B506" s="12">
        <v>42641</v>
      </c>
      <c r="C506" s="3">
        <v>0.36944444444444446</v>
      </c>
      <c r="D506" s="1" t="s">
        <v>99</v>
      </c>
      <c r="E506" s="1" t="s">
        <v>1624</v>
      </c>
      <c r="F506" s="1">
        <v>107</v>
      </c>
      <c r="G506" s="1" t="s">
        <v>778</v>
      </c>
      <c r="H506" s="1" t="s">
        <v>1384</v>
      </c>
      <c r="I506" s="1" t="s">
        <v>1414</v>
      </c>
      <c r="J506" s="1" t="s">
        <v>1585</v>
      </c>
      <c r="K506" s="1" t="s">
        <v>19</v>
      </c>
      <c r="L506" s="12">
        <v>42641</v>
      </c>
      <c r="M506" s="3">
        <v>0.36944444444444446</v>
      </c>
      <c r="N506" s="1" t="s">
        <v>1562</v>
      </c>
      <c r="O506" s="1" t="s">
        <v>1587</v>
      </c>
      <c r="P506" s="2"/>
      <c r="Q506" s="3"/>
      <c r="R506" s="1"/>
    </row>
    <row r="507" spans="1:18" ht="45" customHeight="1" x14ac:dyDescent="0.3">
      <c r="A507" s="24">
        <v>506</v>
      </c>
      <c r="B507" s="12">
        <v>42647</v>
      </c>
      <c r="C507" s="3">
        <v>0.4368055555555555</v>
      </c>
      <c r="D507" s="1" t="s">
        <v>1327</v>
      </c>
      <c r="E507" s="1" t="s">
        <v>871</v>
      </c>
      <c r="F507" s="1">
        <v>14</v>
      </c>
      <c r="G507" s="1" t="s">
        <v>845</v>
      </c>
      <c r="H507" s="1" t="s">
        <v>1359</v>
      </c>
      <c r="I507" s="1" t="s">
        <v>1328</v>
      </c>
      <c r="J507" s="1" t="s">
        <v>1588</v>
      </c>
      <c r="K507" s="1" t="s">
        <v>494</v>
      </c>
      <c r="L507" s="12">
        <v>42634</v>
      </c>
      <c r="M507" s="3">
        <v>0.50694444444444442</v>
      </c>
      <c r="N507" s="1" t="s">
        <v>1230</v>
      </c>
      <c r="O507" s="1" t="s">
        <v>1589</v>
      </c>
      <c r="P507" s="2"/>
      <c r="Q507" s="3"/>
      <c r="R507" s="1"/>
    </row>
    <row r="508" spans="1:18" ht="43.2" x14ac:dyDescent="0.3">
      <c r="A508" s="24">
        <v>508</v>
      </c>
      <c r="B508" s="12">
        <v>42650</v>
      </c>
      <c r="C508" s="3">
        <v>0.43402777777777773</v>
      </c>
      <c r="D508" s="1" t="s">
        <v>1071</v>
      </c>
      <c r="E508" s="1" t="s">
        <v>1063</v>
      </c>
      <c r="F508" s="1">
        <v>92</v>
      </c>
      <c r="G508" s="1" t="s">
        <v>845</v>
      </c>
      <c r="H508" s="1" t="s">
        <v>1358</v>
      </c>
      <c r="I508" s="1" t="s">
        <v>1468</v>
      </c>
      <c r="J508" s="1" t="s">
        <v>87</v>
      </c>
      <c r="K508" s="1" t="s">
        <v>19</v>
      </c>
      <c r="L508" s="12">
        <v>42650</v>
      </c>
      <c r="M508" s="3" t="s">
        <v>1022</v>
      </c>
      <c r="N508" s="1" t="s">
        <v>1230</v>
      </c>
      <c r="O508" s="1" t="s">
        <v>1593</v>
      </c>
      <c r="P508" s="2"/>
      <c r="Q508" s="3"/>
      <c r="R508" s="1"/>
    </row>
    <row r="509" spans="1:18" ht="43.2" x14ac:dyDescent="0.3">
      <c r="A509" s="24">
        <v>507</v>
      </c>
      <c r="B509" s="12">
        <v>42650</v>
      </c>
      <c r="C509" s="3">
        <v>0.2951388888888889</v>
      </c>
      <c r="D509" s="1" t="s">
        <v>1120</v>
      </c>
      <c r="E509" s="1" t="s">
        <v>1590</v>
      </c>
      <c r="F509" s="1">
        <v>96</v>
      </c>
      <c r="G509" s="1" t="s">
        <v>778</v>
      </c>
      <c r="H509" s="1" t="s">
        <v>1557</v>
      </c>
      <c r="I509" s="1" t="s">
        <v>1122</v>
      </c>
      <c r="J509" s="1" t="s">
        <v>1591</v>
      </c>
      <c r="K509" s="1" t="s">
        <v>19</v>
      </c>
      <c r="L509" s="12">
        <v>42650</v>
      </c>
      <c r="M509" s="3">
        <v>0.2951388888888889</v>
      </c>
      <c r="N509" s="1" t="s">
        <v>1562</v>
      </c>
      <c r="O509" s="1" t="s">
        <v>1592</v>
      </c>
      <c r="P509" s="2"/>
      <c r="Q509" s="3"/>
      <c r="R509" s="1"/>
    </row>
    <row r="510" spans="1:18" ht="57.6" x14ac:dyDescent="0.3">
      <c r="A510" s="24">
        <v>509</v>
      </c>
      <c r="B510" s="12">
        <v>42657</v>
      </c>
      <c r="C510" s="3">
        <v>0.39652777777777781</v>
      </c>
      <c r="D510" s="1" t="s">
        <v>1548</v>
      </c>
      <c r="E510" s="1" t="s">
        <v>1423</v>
      </c>
      <c r="F510" s="1">
        <v>110</v>
      </c>
      <c r="G510" s="1" t="s">
        <v>1425</v>
      </c>
      <c r="H510" s="1" t="s">
        <v>1544</v>
      </c>
      <c r="I510" s="1" t="s">
        <v>1570</v>
      </c>
      <c r="J510" s="1" t="s">
        <v>1594</v>
      </c>
      <c r="K510" s="1" t="s">
        <v>19</v>
      </c>
      <c r="L510" s="12">
        <v>42656</v>
      </c>
      <c r="M510" s="3">
        <v>0.33333333333333331</v>
      </c>
      <c r="N510" s="1" t="s">
        <v>1230</v>
      </c>
      <c r="O510" s="1" t="s">
        <v>1572</v>
      </c>
      <c r="P510" s="2"/>
      <c r="Q510" s="3"/>
      <c r="R510" s="1"/>
    </row>
    <row r="511" spans="1:18" ht="72" x14ac:dyDescent="0.3">
      <c r="A511" s="24">
        <v>510</v>
      </c>
      <c r="B511" s="12">
        <v>42658</v>
      </c>
      <c r="C511" s="3">
        <v>0.35625000000000001</v>
      </c>
      <c r="D511" s="1" t="s">
        <v>1120</v>
      </c>
      <c r="E511" s="1" t="s">
        <v>1590</v>
      </c>
      <c r="F511" s="1">
        <v>96</v>
      </c>
      <c r="G511" s="1" t="s">
        <v>778</v>
      </c>
      <c r="H511" s="1" t="s">
        <v>1557</v>
      </c>
      <c r="I511" s="1" t="s">
        <v>1122</v>
      </c>
      <c r="J511" s="1" t="s">
        <v>1591</v>
      </c>
      <c r="K511" s="1" t="s">
        <v>19</v>
      </c>
      <c r="L511" s="12">
        <v>42658</v>
      </c>
      <c r="M511" s="3">
        <v>0.35625000000000001</v>
      </c>
      <c r="N511" s="1" t="s">
        <v>1562</v>
      </c>
      <c r="O511" s="1" t="s">
        <v>1595</v>
      </c>
      <c r="P511" s="2"/>
      <c r="Q511" s="3"/>
      <c r="R511" s="1"/>
    </row>
    <row r="512" spans="1:18" ht="28.8" x14ac:dyDescent="0.3">
      <c r="A512" s="24">
        <v>511</v>
      </c>
      <c r="B512" s="12">
        <v>42660</v>
      </c>
      <c r="C512" s="3">
        <v>0.48888888888888887</v>
      </c>
      <c r="D512" s="1" t="s">
        <v>1062</v>
      </c>
      <c r="E512" s="1" t="s">
        <v>1063</v>
      </c>
      <c r="F512" s="1">
        <v>92</v>
      </c>
      <c r="G512" s="1" t="s">
        <v>845</v>
      </c>
      <c r="H512" s="1" t="s">
        <v>1358</v>
      </c>
      <c r="I512" s="1" t="s">
        <v>1468</v>
      </c>
      <c r="J512" s="1" t="s">
        <v>1596</v>
      </c>
      <c r="K512" s="1" t="s">
        <v>19</v>
      </c>
      <c r="L512" s="12">
        <v>42658</v>
      </c>
      <c r="M512" s="3">
        <v>0.33333333333333331</v>
      </c>
      <c r="N512" s="1" t="s">
        <v>1230</v>
      </c>
      <c r="O512" s="1" t="s">
        <v>1609</v>
      </c>
      <c r="P512" s="2"/>
      <c r="Q512" s="3"/>
      <c r="R512" s="1"/>
    </row>
    <row r="513" spans="1:18" ht="28.8" x14ac:dyDescent="0.3">
      <c r="A513" s="24">
        <v>512</v>
      </c>
      <c r="B513" s="12">
        <v>42660</v>
      </c>
      <c r="C513" s="3">
        <v>0.48888888888888887</v>
      </c>
      <c r="D513" s="1" t="s">
        <v>1327</v>
      </c>
      <c r="E513" s="1" t="s">
        <v>871</v>
      </c>
      <c r="F513" s="1">
        <v>14</v>
      </c>
      <c r="G513" s="1" t="s">
        <v>845</v>
      </c>
      <c r="H513" s="1" t="s">
        <v>1359</v>
      </c>
      <c r="I513" s="1" t="s">
        <v>1328</v>
      </c>
      <c r="J513" s="1" t="s">
        <v>1597</v>
      </c>
      <c r="K513" s="1" t="s">
        <v>19</v>
      </c>
      <c r="L513" s="12">
        <v>42658</v>
      </c>
      <c r="M513" s="3">
        <v>0.35416666666666669</v>
      </c>
      <c r="N513" s="1" t="s">
        <v>1230</v>
      </c>
      <c r="O513" s="1" t="s">
        <v>1609</v>
      </c>
      <c r="P513" s="2"/>
      <c r="Q513" s="3"/>
      <c r="R513" s="1"/>
    </row>
    <row r="514" spans="1:18" ht="43.2" x14ac:dyDescent="0.3">
      <c r="A514" s="24">
        <v>513</v>
      </c>
      <c r="B514" s="12">
        <v>42675</v>
      </c>
      <c r="C514" s="3">
        <v>0.33958333333333335</v>
      </c>
      <c r="D514" s="1" t="s">
        <v>99</v>
      </c>
      <c r="E514" s="1" t="s">
        <v>1624</v>
      </c>
      <c r="F514" s="1">
        <v>107</v>
      </c>
      <c r="G514" s="1" t="s">
        <v>778</v>
      </c>
      <c r="H514" s="1" t="s">
        <v>1384</v>
      </c>
      <c r="I514" s="1" t="s">
        <v>1414</v>
      </c>
      <c r="J514" s="1" t="s">
        <v>1598</v>
      </c>
      <c r="K514" s="1" t="s">
        <v>19</v>
      </c>
      <c r="L514" s="12">
        <v>42675</v>
      </c>
      <c r="M514" s="3">
        <v>0.33958333333333335</v>
      </c>
      <c r="N514" s="1" t="s">
        <v>1408</v>
      </c>
      <c r="O514" s="1" t="s">
        <v>1599</v>
      </c>
      <c r="P514" s="2"/>
      <c r="Q514" s="3"/>
      <c r="R514" s="1"/>
    </row>
    <row r="515" spans="1:18" ht="28.8" x14ac:dyDescent="0.3">
      <c r="A515" s="24">
        <v>514</v>
      </c>
      <c r="B515" s="12">
        <v>42675</v>
      </c>
      <c r="C515" s="3">
        <v>0.37638888888888888</v>
      </c>
      <c r="D515" s="1" t="s">
        <v>1327</v>
      </c>
      <c r="E515" s="1" t="s">
        <v>871</v>
      </c>
      <c r="F515" s="1">
        <v>14</v>
      </c>
      <c r="G515" s="1" t="s">
        <v>845</v>
      </c>
      <c r="H515" s="1" t="s">
        <v>1359</v>
      </c>
      <c r="I515" s="1" t="s">
        <v>1328</v>
      </c>
      <c r="J515" s="1" t="s">
        <v>1600</v>
      </c>
      <c r="K515" s="1" t="s">
        <v>19</v>
      </c>
      <c r="L515" s="12">
        <v>42675</v>
      </c>
      <c r="M515" s="3">
        <v>0.3125</v>
      </c>
      <c r="N515" s="1" t="s">
        <v>1230</v>
      </c>
      <c r="O515" s="1" t="s">
        <v>1601</v>
      </c>
      <c r="P515" s="2"/>
      <c r="Q515" s="3"/>
      <c r="R515" s="1"/>
    </row>
    <row r="516" spans="1:18" ht="57.6" x14ac:dyDescent="0.3">
      <c r="A516" s="24">
        <v>515</v>
      </c>
      <c r="B516" s="12">
        <v>42681</v>
      </c>
      <c r="C516" s="3">
        <v>0.34652777777777777</v>
      </c>
      <c r="D516" s="1" t="s">
        <v>99</v>
      </c>
      <c r="E516" s="1" t="s">
        <v>1624</v>
      </c>
      <c r="F516" s="1">
        <v>107</v>
      </c>
      <c r="G516" s="1" t="s">
        <v>778</v>
      </c>
      <c r="H516" s="1" t="s">
        <v>1384</v>
      </c>
      <c r="I516" s="1" t="s">
        <v>1414</v>
      </c>
      <c r="J516" s="1" t="s">
        <v>1602</v>
      </c>
      <c r="K516" s="1" t="s">
        <v>19</v>
      </c>
      <c r="L516" s="12">
        <v>42681</v>
      </c>
      <c r="M516" s="3">
        <v>0.34652777777777777</v>
      </c>
      <c r="N516" s="1" t="s">
        <v>1408</v>
      </c>
      <c r="O516" s="1" t="s">
        <v>1603</v>
      </c>
      <c r="P516" s="2"/>
      <c r="Q516" s="3"/>
      <c r="R516" s="1"/>
    </row>
    <row r="517" spans="1:18" ht="57.6" x14ac:dyDescent="0.3">
      <c r="A517" s="24">
        <v>516</v>
      </c>
      <c r="B517" s="12">
        <v>42690</v>
      </c>
      <c r="C517" s="3">
        <v>0.31875000000000003</v>
      </c>
      <c r="D517" s="1" t="s">
        <v>1120</v>
      </c>
      <c r="E517" s="1" t="s">
        <v>1590</v>
      </c>
      <c r="F517" s="1">
        <v>96</v>
      </c>
      <c r="G517" s="1" t="s">
        <v>778</v>
      </c>
      <c r="H517" s="1" t="s">
        <v>1557</v>
      </c>
      <c r="I517" s="1" t="s">
        <v>1122</v>
      </c>
      <c r="J517" s="1" t="s">
        <v>1604</v>
      </c>
      <c r="K517" s="1" t="s">
        <v>19</v>
      </c>
      <c r="L517" s="12">
        <v>42690</v>
      </c>
      <c r="M517" s="3">
        <v>0.29166666666666669</v>
      </c>
      <c r="N517" s="1" t="s">
        <v>1408</v>
      </c>
      <c r="O517" s="1" t="s">
        <v>1605</v>
      </c>
      <c r="P517" s="2"/>
      <c r="Q517" s="3"/>
      <c r="R517" s="1"/>
    </row>
    <row r="518" spans="1:18" ht="57.6" x14ac:dyDescent="0.3">
      <c r="A518" s="24">
        <v>517</v>
      </c>
      <c r="B518" s="12">
        <v>42709</v>
      </c>
      <c r="C518" s="3">
        <v>0.55138888888888882</v>
      </c>
      <c r="D518" s="1" t="s">
        <v>1606</v>
      </c>
      <c r="E518" s="1" t="s">
        <v>1423</v>
      </c>
      <c r="F518" s="1">
        <v>110</v>
      </c>
      <c r="G518" s="1" t="s">
        <v>1425</v>
      </c>
      <c r="H518" s="1" t="s">
        <v>1544</v>
      </c>
      <c r="I518" s="1" t="s">
        <v>1570</v>
      </c>
      <c r="J518" s="1" t="s">
        <v>1607</v>
      </c>
      <c r="K518" s="1" t="s">
        <v>19</v>
      </c>
      <c r="L518" s="12">
        <v>42701</v>
      </c>
      <c r="M518" s="3">
        <v>0.97916666666666663</v>
      </c>
      <c r="N518" s="1" t="s">
        <v>1608</v>
      </c>
      <c r="O518" s="1" t="s">
        <v>1616</v>
      </c>
      <c r="P518" s="2"/>
      <c r="Q518" s="3"/>
      <c r="R518" s="1"/>
    </row>
    <row r="519" spans="1:18" ht="57.6" x14ac:dyDescent="0.3">
      <c r="A519" s="24">
        <v>518</v>
      </c>
      <c r="B519" s="12">
        <v>42718</v>
      </c>
      <c r="C519" s="3">
        <v>0.46458333333333335</v>
      </c>
      <c r="D519" s="1" t="s">
        <v>1327</v>
      </c>
      <c r="E519" s="1" t="s">
        <v>871</v>
      </c>
      <c r="F519" s="1">
        <v>14</v>
      </c>
      <c r="G519" s="1" t="s">
        <v>845</v>
      </c>
      <c r="H519" s="1" t="s">
        <v>1359</v>
      </c>
      <c r="I519" s="1" t="s">
        <v>1328</v>
      </c>
      <c r="J519" s="1" t="s">
        <v>1610</v>
      </c>
      <c r="K519" s="1" t="s">
        <v>19</v>
      </c>
      <c r="L519" s="12">
        <v>42717</v>
      </c>
      <c r="M519" s="3">
        <v>0.30555555555555552</v>
      </c>
      <c r="N519" s="1" t="s">
        <v>1230</v>
      </c>
      <c r="O519" s="1" t="s">
        <v>1611</v>
      </c>
      <c r="P519" s="2"/>
      <c r="Q519" s="3"/>
      <c r="R519" s="1"/>
    </row>
    <row r="520" spans="1:18" ht="72" x14ac:dyDescent="0.3">
      <c r="A520" s="24">
        <v>519</v>
      </c>
      <c r="B520" s="12">
        <v>42723</v>
      </c>
      <c r="C520" s="3">
        <v>0.56874999999999998</v>
      </c>
      <c r="D520" s="1" t="s">
        <v>1327</v>
      </c>
      <c r="E520" s="1" t="s">
        <v>871</v>
      </c>
      <c r="F520" s="1">
        <v>14</v>
      </c>
      <c r="G520" s="1" t="s">
        <v>845</v>
      </c>
      <c r="H520" s="1" t="s">
        <v>1359</v>
      </c>
      <c r="I520" s="1" t="s">
        <v>1328</v>
      </c>
      <c r="J520" s="1" t="s">
        <v>1612</v>
      </c>
      <c r="K520" s="1" t="s">
        <v>19</v>
      </c>
      <c r="L520" s="12">
        <v>42721</v>
      </c>
      <c r="M520" s="3">
        <v>0.25347222222222221</v>
      </c>
      <c r="N520" s="1" t="s">
        <v>1230</v>
      </c>
      <c r="O520" s="1" t="s">
        <v>1613</v>
      </c>
      <c r="P520" s="2"/>
      <c r="Q520" s="3"/>
      <c r="R520" s="1"/>
    </row>
    <row r="521" spans="1:18" ht="57.6" x14ac:dyDescent="0.3">
      <c r="A521" s="24">
        <v>520</v>
      </c>
      <c r="B521" s="12">
        <v>42730</v>
      </c>
      <c r="C521" s="3">
        <v>0.81458333333333333</v>
      </c>
      <c r="D521" s="1" t="s">
        <v>915</v>
      </c>
      <c r="E521" s="1" t="s">
        <v>916</v>
      </c>
      <c r="F521" s="1">
        <v>68</v>
      </c>
      <c r="G521" s="1" t="s">
        <v>16</v>
      </c>
      <c r="H521" s="1" t="s">
        <v>917</v>
      </c>
      <c r="I521" s="1">
        <v>65433976</v>
      </c>
      <c r="J521" s="1" t="s">
        <v>1615</v>
      </c>
      <c r="K521" s="1" t="s">
        <v>19</v>
      </c>
      <c r="L521" s="12">
        <v>42730</v>
      </c>
      <c r="M521" s="3">
        <v>0.81458333333333333</v>
      </c>
      <c r="N521" s="1" t="s">
        <v>1402</v>
      </c>
      <c r="O521" s="1" t="s">
        <v>1614</v>
      </c>
      <c r="P521" s="2"/>
      <c r="Q521" s="3"/>
      <c r="R521" s="1"/>
    </row>
    <row r="522" spans="1:18" ht="75" customHeight="1" x14ac:dyDescent="0.3">
      <c r="A522" s="24">
        <v>521</v>
      </c>
      <c r="B522" s="12">
        <v>42741</v>
      </c>
      <c r="C522" s="3">
        <v>0.6791666666666667</v>
      </c>
      <c r="D522" s="1" t="s">
        <v>414</v>
      </c>
      <c r="E522" s="1" t="s">
        <v>861</v>
      </c>
      <c r="F522" s="1">
        <v>31</v>
      </c>
      <c r="G522" s="1" t="s">
        <v>167</v>
      </c>
      <c r="H522" s="1" t="s">
        <v>1081</v>
      </c>
      <c r="I522" s="1">
        <v>65433642</v>
      </c>
      <c r="J522" s="1" t="s">
        <v>1618</v>
      </c>
      <c r="K522" s="1" t="s">
        <v>49</v>
      </c>
      <c r="L522" s="12">
        <v>42741</v>
      </c>
      <c r="M522" s="3">
        <v>0.67222222222222217</v>
      </c>
      <c r="N522" s="1" t="s">
        <v>1086</v>
      </c>
      <c r="O522" s="1" t="s">
        <v>1619</v>
      </c>
      <c r="P522" s="2"/>
      <c r="Q522" s="3"/>
      <c r="R522" s="1"/>
    </row>
    <row r="523" spans="1:18" ht="60" customHeight="1" x14ac:dyDescent="0.3">
      <c r="A523" s="24">
        <v>522</v>
      </c>
      <c r="B523" s="12">
        <v>42748</v>
      </c>
      <c r="C523" s="3">
        <v>0.87083333333333324</v>
      </c>
      <c r="D523" s="1" t="s">
        <v>1015</v>
      </c>
      <c r="E523" s="1" t="s">
        <v>1016</v>
      </c>
      <c r="F523" s="1">
        <v>86</v>
      </c>
      <c r="G523" s="1" t="s">
        <v>845</v>
      </c>
      <c r="H523" s="1" t="s">
        <v>1617</v>
      </c>
      <c r="I523" s="1" t="s">
        <v>1245</v>
      </c>
      <c r="J523" s="1" t="s">
        <v>1620</v>
      </c>
      <c r="K523" s="1" t="s">
        <v>494</v>
      </c>
      <c r="L523" s="12">
        <v>42748</v>
      </c>
      <c r="M523" s="3">
        <v>0.87083333333333324</v>
      </c>
      <c r="N523" s="1" t="s">
        <v>1017</v>
      </c>
      <c r="O523" s="1" t="s">
        <v>1621</v>
      </c>
      <c r="P523" s="2"/>
      <c r="Q523" s="3"/>
      <c r="R523" s="1"/>
    </row>
    <row r="524" spans="1:18" ht="129.6" x14ac:dyDescent="0.3">
      <c r="A524" s="24">
        <v>524</v>
      </c>
      <c r="B524" s="12">
        <v>42752</v>
      </c>
      <c r="C524" s="3">
        <v>0.41111111111111115</v>
      </c>
      <c r="D524" s="1" t="s">
        <v>99</v>
      </c>
      <c r="E524" s="1" t="s">
        <v>1624</v>
      </c>
      <c r="F524" s="1">
        <v>107</v>
      </c>
      <c r="G524" s="1" t="s">
        <v>778</v>
      </c>
      <c r="H524" s="1" t="s">
        <v>1384</v>
      </c>
      <c r="I524" s="1" t="s">
        <v>1414</v>
      </c>
      <c r="J524" s="1" t="s">
        <v>1625</v>
      </c>
      <c r="K524" s="1" t="s">
        <v>19</v>
      </c>
      <c r="L524" s="12">
        <v>42752</v>
      </c>
      <c r="M524" s="3">
        <v>0.27083333333333331</v>
      </c>
      <c r="N524" s="1" t="s">
        <v>1217</v>
      </c>
      <c r="O524" s="1" t="s">
        <v>1626</v>
      </c>
      <c r="P524" s="2"/>
      <c r="Q524" s="3"/>
      <c r="R524" s="1"/>
    </row>
    <row r="525" spans="1:18" ht="72" x14ac:dyDescent="0.3">
      <c r="A525" s="24">
        <v>523</v>
      </c>
      <c r="B525" s="12">
        <v>42752</v>
      </c>
      <c r="C525" s="3">
        <v>0.30972222222222223</v>
      </c>
      <c r="D525" s="1" t="s">
        <v>1120</v>
      </c>
      <c r="E525" s="1" t="s">
        <v>1590</v>
      </c>
      <c r="F525" s="1">
        <v>96</v>
      </c>
      <c r="G525" s="1" t="s">
        <v>778</v>
      </c>
      <c r="H525" s="1" t="s">
        <v>1557</v>
      </c>
      <c r="I525" s="1" t="s">
        <v>1122</v>
      </c>
      <c r="J525" s="1" t="s">
        <v>1622</v>
      </c>
      <c r="K525" s="1" t="s">
        <v>19</v>
      </c>
      <c r="L525" s="12">
        <v>42752</v>
      </c>
      <c r="M525" s="3">
        <v>0.30972222222222223</v>
      </c>
      <c r="N525" s="1" t="s">
        <v>1017</v>
      </c>
      <c r="O525" s="1" t="s">
        <v>1623</v>
      </c>
      <c r="P525" s="2"/>
      <c r="Q525" s="3"/>
      <c r="R525" s="1"/>
    </row>
    <row r="526" spans="1:18" ht="30" customHeight="1" x14ac:dyDescent="0.3">
      <c r="A526" s="24">
        <v>525</v>
      </c>
      <c r="B526" s="12">
        <v>42766</v>
      </c>
      <c r="C526" s="3">
        <v>0.67499999999999993</v>
      </c>
      <c r="D526" s="1" t="s">
        <v>129</v>
      </c>
      <c r="E526" s="1" t="s">
        <v>129</v>
      </c>
      <c r="F526" s="1">
        <v>1</v>
      </c>
      <c r="G526" s="1" t="s">
        <v>845</v>
      </c>
      <c r="H526" s="1" t="s">
        <v>1022</v>
      </c>
      <c r="I526" s="1"/>
      <c r="J526" s="1" t="s">
        <v>1627</v>
      </c>
      <c r="K526" s="1" t="s">
        <v>49</v>
      </c>
      <c r="L526" s="12">
        <v>42766</v>
      </c>
      <c r="M526" s="3">
        <v>0.53819444444444442</v>
      </c>
      <c r="N526" s="1" t="s">
        <v>1628</v>
      </c>
      <c r="O526" s="1" t="s">
        <v>1629</v>
      </c>
      <c r="P526" s="2"/>
      <c r="Q526" s="3"/>
      <c r="R526" s="1"/>
    </row>
    <row r="527" spans="1:18" ht="28.8" x14ac:dyDescent="0.3">
      <c r="A527" s="24">
        <v>527</v>
      </c>
      <c r="B527" s="12">
        <v>42789</v>
      </c>
      <c r="C527" s="3">
        <v>0.73749999999999993</v>
      </c>
      <c r="D527" s="1" t="s">
        <v>129</v>
      </c>
      <c r="E527" s="1" t="s">
        <v>129</v>
      </c>
      <c r="F527" s="1">
        <v>1</v>
      </c>
      <c r="G527" s="1" t="s">
        <v>845</v>
      </c>
      <c r="H527" s="1" t="s">
        <v>1022</v>
      </c>
      <c r="I527" s="1"/>
      <c r="J527" s="1" t="s">
        <v>1632</v>
      </c>
      <c r="K527" s="1" t="s">
        <v>19</v>
      </c>
      <c r="L527" s="12">
        <v>42786</v>
      </c>
      <c r="M527" s="3">
        <v>0.3125</v>
      </c>
      <c r="N527" s="1" t="s">
        <v>1230</v>
      </c>
      <c r="O527" s="1" t="s">
        <v>1635</v>
      </c>
      <c r="P527" s="2"/>
      <c r="Q527" s="3"/>
      <c r="R527" s="1"/>
    </row>
    <row r="528" spans="1:18" ht="28.8" x14ac:dyDescent="0.3">
      <c r="A528" s="24">
        <v>528</v>
      </c>
      <c r="B528" s="12">
        <v>42789</v>
      </c>
      <c r="C528" s="3">
        <v>0.73749999999999993</v>
      </c>
      <c r="D528" s="1" t="s">
        <v>129</v>
      </c>
      <c r="E528" s="1" t="s">
        <v>129</v>
      </c>
      <c r="F528" s="1">
        <v>1</v>
      </c>
      <c r="G528" s="1" t="s">
        <v>845</v>
      </c>
      <c r="H528" s="1" t="s">
        <v>1022</v>
      </c>
      <c r="I528" s="1"/>
      <c r="J528" s="1" t="s">
        <v>1633</v>
      </c>
      <c r="K528" s="1" t="s">
        <v>19</v>
      </c>
      <c r="L528" s="12">
        <v>42787</v>
      </c>
      <c r="M528" s="3">
        <v>0.33333333333333331</v>
      </c>
      <c r="N528" s="1" t="s">
        <v>1230</v>
      </c>
      <c r="O528" s="1" t="s">
        <v>1635</v>
      </c>
      <c r="P528" s="2"/>
      <c r="Q528" s="3"/>
      <c r="R528" s="1"/>
    </row>
    <row r="529" spans="1:18" ht="60" customHeight="1" x14ac:dyDescent="0.3">
      <c r="A529" s="24">
        <v>529</v>
      </c>
      <c r="B529" s="12">
        <v>42789</v>
      </c>
      <c r="C529" s="3">
        <v>0.73749999999999993</v>
      </c>
      <c r="D529" s="1" t="s">
        <v>129</v>
      </c>
      <c r="E529" s="1" t="s">
        <v>129</v>
      </c>
      <c r="F529" s="1">
        <v>1</v>
      </c>
      <c r="G529" s="1" t="s">
        <v>1022</v>
      </c>
      <c r="H529" s="1" t="s">
        <v>1022</v>
      </c>
      <c r="I529" s="1"/>
      <c r="J529" s="1" t="s">
        <v>1636</v>
      </c>
      <c r="K529" s="1" t="s">
        <v>1256</v>
      </c>
      <c r="L529" s="12">
        <v>42788</v>
      </c>
      <c r="M529" s="3">
        <v>0.39583333333333331</v>
      </c>
      <c r="N529" s="1" t="s">
        <v>1230</v>
      </c>
      <c r="O529" s="1" t="s">
        <v>1637</v>
      </c>
      <c r="P529" s="2"/>
      <c r="Q529" s="3"/>
      <c r="R529" s="1"/>
    </row>
    <row r="530" spans="1:18" ht="57.6" x14ac:dyDescent="0.3">
      <c r="A530" s="24">
        <v>526</v>
      </c>
      <c r="B530" s="12">
        <v>42789</v>
      </c>
      <c r="C530" s="3">
        <v>0.73749999999999993</v>
      </c>
      <c r="D530" s="1" t="s">
        <v>1606</v>
      </c>
      <c r="E530" s="1" t="s">
        <v>1423</v>
      </c>
      <c r="F530" s="1">
        <v>110</v>
      </c>
      <c r="G530" s="1" t="s">
        <v>1425</v>
      </c>
      <c r="H530" s="1" t="s">
        <v>1544</v>
      </c>
      <c r="I530" s="1" t="s">
        <v>1570</v>
      </c>
      <c r="J530" s="1" t="s">
        <v>1631</v>
      </c>
      <c r="K530" s="1" t="s">
        <v>19</v>
      </c>
      <c r="L530" s="12">
        <v>42785</v>
      </c>
      <c r="M530" s="3">
        <v>0.32291666666666669</v>
      </c>
      <c r="N530" s="1" t="s">
        <v>1230</v>
      </c>
      <c r="O530" s="1" t="s">
        <v>1634</v>
      </c>
      <c r="P530" s="2"/>
      <c r="Q530" s="3"/>
      <c r="R530" s="1"/>
    </row>
    <row r="531" spans="1:18" ht="57.6" x14ac:dyDescent="0.3">
      <c r="A531" s="24">
        <v>530</v>
      </c>
      <c r="B531" s="12">
        <v>42794</v>
      </c>
      <c r="C531" s="3">
        <v>0.6430555555555556</v>
      </c>
      <c r="D531" s="1" t="s">
        <v>1606</v>
      </c>
      <c r="E531" s="1" t="s">
        <v>1423</v>
      </c>
      <c r="F531" s="1">
        <v>110</v>
      </c>
      <c r="G531" s="1" t="s">
        <v>1425</v>
      </c>
      <c r="H531" s="1" t="s">
        <v>1544</v>
      </c>
      <c r="I531" s="1" t="s">
        <v>1570</v>
      </c>
      <c r="J531" s="1" t="s">
        <v>1591</v>
      </c>
      <c r="K531" s="1" t="s">
        <v>19</v>
      </c>
      <c r="L531" s="12">
        <v>42790</v>
      </c>
      <c r="M531" s="3">
        <v>0.79166666666666663</v>
      </c>
      <c r="N531" s="1" t="s">
        <v>1638</v>
      </c>
      <c r="O531" s="1" t="s">
        <v>1635</v>
      </c>
      <c r="P531" s="2"/>
      <c r="Q531" s="3"/>
      <c r="R531" s="1"/>
    </row>
    <row r="532" spans="1:18" ht="57.6" x14ac:dyDescent="0.3">
      <c r="A532" s="24">
        <v>531</v>
      </c>
      <c r="B532" s="12">
        <v>42811</v>
      </c>
      <c r="C532" s="3">
        <v>0.44444444444444442</v>
      </c>
      <c r="D532" s="1" t="s">
        <v>1606</v>
      </c>
      <c r="E532" s="1" t="s">
        <v>1423</v>
      </c>
      <c r="F532" s="1">
        <v>110</v>
      </c>
      <c r="G532" s="1" t="s">
        <v>1425</v>
      </c>
      <c r="H532" s="1" t="s">
        <v>1544</v>
      </c>
      <c r="I532" s="1" t="s">
        <v>1570</v>
      </c>
      <c r="J532" s="1" t="s">
        <v>1591</v>
      </c>
      <c r="K532" s="1" t="s">
        <v>19</v>
      </c>
      <c r="L532" s="12">
        <v>42811</v>
      </c>
      <c r="M532" s="3">
        <v>0.29166666666666669</v>
      </c>
      <c r="N532" s="1" t="s">
        <v>1639</v>
      </c>
      <c r="O532" s="1" t="s">
        <v>1644</v>
      </c>
      <c r="P532" s="2"/>
      <c r="Q532" s="3"/>
      <c r="R532" s="1"/>
    </row>
    <row r="533" spans="1:18" ht="43.2" x14ac:dyDescent="0.3">
      <c r="A533" s="24">
        <v>532</v>
      </c>
      <c r="B533" s="12">
        <v>42818</v>
      </c>
      <c r="C533" s="3">
        <v>0.53333333333333333</v>
      </c>
      <c r="D533" s="1" t="s">
        <v>129</v>
      </c>
      <c r="E533" s="1" t="s">
        <v>129</v>
      </c>
      <c r="F533" s="1">
        <v>1</v>
      </c>
      <c r="G533" s="1" t="s">
        <v>845</v>
      </c>
      <c r="H533" s="1" t="s">
        <v>1022</v>
      </c>
      <c r="I533" s="1"/>
      <c r="J533" s="1" t="s">
        <v>1640</v>
      </c>
      <c r="K533" s="1" t="s">
        <v>19</v>
      </c>
      <c r="L533" s="12">
        <v>42816</v>
      </c>
      <c r="M533" s="3">
        <v>0.63541666666666663</v>
      </c>
      <c r="N533" s="1" t="s">
        <v>1230</v>
      </c>
      <c r="O533" s="1" t="s">
        <v>1641</v>
      </c>
      <c r="P533" s="2"/>
      <c r="Q533" s="3"/>
      <c r="R533" s="1"/>
    </row>
    <row r="534" spans="1:18" ht="45" customHeight="1" x14ac:dyDescent="0.3">
      <c r="A534" s="24">
        <v>533</v>
      </c>
      <c r="B534" s="12">
        <v>42824</v>
      </c>
      <c r="C534" s="3">
        <v>0.40625</v>
      </c>
      <c r="D534" s="1" t="s">
        <v>776</v>
      </c>
      <c r="E534" s="1" t="s">
        <v>777</v>
      </c>
      <c r="F534" s="1">
        <v>62</v>
      </c>
      <c r="G534" s="1" t="s">
        <v>778</v>
      </c>
      <c r="H534" s="1" t="s">
        <v>779</v>
      </c>
      <c r="I534" s="1">
        <v>65434433</v>
      </c>
      <c r="J534" s="1" t="s">
        <v>1642</v>
      </c>
      <c r="K534" s="1" t="s">
        <v>1485</v>
      </c>
      <c r="L534" s="12">
        <v>42823</v>
      </c>
      <c r="M534" s="3">
        <v>0.73611111111111116</v>
      </c>
      <c r="N534" s="1" t="s">
        <v>1643</v>
      </c>
      <c r="O534" s="1" t="s">
        <v>1645</v>
      </c>
      <c r="P534" s="2"/>
      <c r="Q534" s="3"/>
      <c r="R534" s="1"/>
    </row>
    <row r="535" spans="1:18" ht="45" customHeight="1" x14ac:dyDescent="0.3">
      <c r="A535" s="24">
        <v>534</v>
      </c>
      <c r="B535" s="12">
        <v>42844</v>
      </c>
      <c r="C535" s="3">
        <v>0.53194444444444444</v>
      </c>
      <c r="D535" s="1" t="s">
        <v>414</v>
      </c>
      <c r="E535" s="1" t="s">
        <v>861</v>
      </c>
      <c r="F535" s="1">
        <v>31</v>
      </c>
      <c r="G535" s="1" t="s">
        <v>167</v>
      </c>
      <c r="H535" s="1" t="s">
        <v>1081</v>
      </c>
      <c r="I535" s="1">
        <v>65433642</v>
      </c>
      <c r="J535" s="1" t="s">
        <v>1646</v>
      </c>
      <c r="K535" s="1" t="s">
        <v>49</v>
      </c>
      <c r="L535" s="12">
        <v>42844</v>
      </c>
      <c r="M535" s="3">
        <v>0.53125</v>
      </c>
      <c r="N535" s="1" t="s">
        <v>1647</v>
      </c>
      <c r="O535" s="1" t="s">
        <v>1648</v>
      </c>
      <c r="P535" s="2"/>
      <c r="Q535" s="3"/>
      <c r="R535" s="1"/>
    </row>
    <row r="536" spans="1:18" ht="57.6" x14ac:dyDescent="0.3">
      <c r="A536" s="24">
        <v>535</v>
      </c>
      <c r="B536" s="12">
        <v>42845</v>
      </c>
      <c r="C536" s="3">
        <v>0.56180555555555556</v>
      </c>
      <c r="D536" s="1" t="s">
        <v>1327</v>
      </c>
      <c r="E536" s="1" t="s">
        <v>871</v>
      </c>
      <c r="F536" s="1">
        <v>14</v>
      </c>
      <c r="G536" s="1" t="s">
        <v>845</v>
      </c>
      <c r="H536" s="1" t="s">
        <v>1359</v>
      </c>
      <c r="I536" s="1" t="s">
        <v>1328</v>
      </c>
      <c r="J536" s="1" t="s">
        <v>1649</v>
      </c>
      <c r="K536" s="1" t="s">
        <v>19</v>
      </c>
      <c r="L536" s="12">
        <v>42844</v>
      </c>
      <c r="M536" s="3">
        <v>0.27083333333333331</v>
      </c>
      <c r="N536" s="1" t="s">
        <v>1230</v>
      </c>
      <c r="O536" s="1" t="s">
        <v>1650</v>
      </c>
      <c r="P536" s="2"/>
      <c r="Q536" s="3"/>
      <c r="R536" s="1"/>
    </row>
    <row r="537" spans="1:18" ht="57.6" x14ac:dyDescent="0.3">
      <c r="A537" s="24">
        <v>536</v>
      </c>
      <c r="B537" s="12">
        <v>42846</v>
      </c>
      <c r="C537" s="3">
        <v>0.40486111111111112</v>
      </c>
      <c r="D537" s="1" t="s">
        <v>1383</v>
      </c>
      <c r="E537" s="1" t="s">
        <v>1624</v>
      </c>
      <c r="F537" s="1">
        <v>107</v>
      </c>
      <c r="G537" s="1" t="s">
        <v>778</v>
      </c>
      <c r="H537" s="1" t="s">
        <v>1384</v>
      </c>
      <c r="I537" s="1" t="s">
        <v>1385</v>
      </c>
      <c r="J537" s="1" t="s">
        <v>1651</v>
      </c>
      <c r="K537" s="1" t="s">
        <v>19</v>
      </c>
      <c r="L537" s="12">
        <v>42846</v>
      </c>
      <c r="M537" s="3">
        <v>0.40486111111111112</v>
      </c>
      <c r="N537" s="1" t="s">
        <v>1017</v>
      </c>
      <c r="O537" s="1" t="s">
        <v>1652</v>
      </c>
      <c r="P537" s="2"/>
      <c r="Q537" s="3"/>
      <c r="R537" s="1"/>
    </row>
    <row r="538" spans="1:18" ht="86.4" x14ac:dyDescent="0.3">
      <c r="A538" s="24">
        <v>537</v>
      </c>
      <c r="B538" s="12">
        <v>42849</v>
      </c>
      <c r="C538" s="3">
        <v>0.32291666666666669</v>
      </c>
      <c r="D538" s="1" t="s">
        <v>99</v>
      </c>
      <c r="E538" s="1" t="s">
        <v>1624</v>
      </c>
      <c r="F538" s="1">
        <v>107</v>
      </c>
      <c r="G538" s="1" t="s">
        <v>778</v>
      </c>
      <c r="H538" s="1" t="s">
        <v>1384</v>
      </c>
      <c r="I538" s="1" t="s">
        <v>1414</v>
      </c>
      <c r="J538" s="1" t="s">
        <v>1591</v>
      </c>
      <c r="K538" s="1" t="s">
        <v>19</v>
      </c>
      <c r="L538" s="12">
        <v>42849</v>
      </c>
      <c r="M538" s="3">
        <v>0.32291666666666669</v>
      </c>
      <c r="N538" s="1" t="s">
        <v>1017</v>
      </c>
      <c r="O538" s="1" t="s">
        <v>1653</v>
      </c>
      <c r="P538" s="2"/>
      <c r="Q538" s="3"/>
      <c r="R538" s="1"/>
    </row>
    <row r="539" spans="1:18" ht="60" customHeight="1" x14ac:dyDescent="0.3">
      <c r="A539" s="24">
        <v>538</v>
      </c>
      <c r="B539" s="12">
        <v>42851</v>
      </c>
      <c r="C539" s="3">
        <v>0.69791666666666663</v>
      </c>
      <c r="D539" s="1" t="s">
        <v>1654</v>
      </c>
      <c r="E539" s="1" t="s">
        <v>1655</v>
      </c>
      <c r="F539" s="1">
        <v>116</v>
      </c>
      <c r="G539" s="1" t="s">
        <v>845</v>
      </c>
      <c r="H539" s="1" t="s">
        <v>1657</v>
      </c>
      <c r="I539" s="1" t="s">
        <v>1658</v>
      </c>
      <c r="J539" s="1" t="s">
        <v>1659</v>
      </c>
      <c r="K539" s="1" t="s">
        <v>35</v>
      </c>
      <c r="L539" s="12">
        <v>42848</v>
      </c>
      <c r="M539" s="3">
        <v>3.472222222222222E-3</v>
      </c>
      <c r="N539" s="1" t="s">
        <v>1660</v>
      </c>
      <c r="O539" s="1" t="s">
        <v>1661</v>
      </c>
      <c r="P539" s="2"/>
      <c r="Q539" s="3"/>
      <c r="R539" s="1"/>
    </row>
    <row r="540" spans="1:18" ht="57.6" x14ac:dyDescent="0.3">
      <c r="A540" s="24">
        <v>539</v>
      </c>
      <c r="B540" s="12">
        <v>42857</v>
      </c>
      <c r="C540" s="3">
        <v>0.4055555555555555</v>
      </c>
      <c r="D540" s="1" t="s">
        <v>129</v>
      </c>
      <c r="E540" s="1" t="s">
        <v>129</v>
      </c>
      <c r="F540" s="1">
        <v>1</v>
      </c>
      <c r="G540" s="1" t="s">
        <v>845</v>
      </c>
      <c r="H540" s="1" t="s">
        <v>1426</v>
      </c>
      <c r="I540" s="1"/>
      <c r="J540" s="1" t="s">
        <v>1662</v>
      </c>
      <c r="K540" s="1" t="s">
        <v>19</v>
      </c>
      <c r="L540" s="12">
        <v>42854</v>
      </c>
      <c r="M540" s="3">
        <v>0.3263888888888889</v>
      </c>
      <c r="N540" s="1" t="s">
        <v>1230</v>
      </c>
      <c r="O540" s="1" t="s">
        <v>1663</v>
      </c>
      <c r="P540" s="2"/>
      <c r="Q540" s="3"/>
      <c r="R540" s="1"/>
    </row>
    <row r="541" spans="1:18" ht="57.6" x14ac:dyDescent="0.3">
      <c r="A541" s="24">
        <v>540</v>
      </c>
      <c r="B541" s="12">
        <v>42857</v>
      </c>
      <c r="C541" s="3">
        <v>0.4055555555555555</v>
      </c>
      <c r="D541" s="1" t="s">
        <v>129</v>
      </c>
      <c r="E541" s="1" t="s">
        <v>129</v>
      </c>
      <c r="F541" s="1">
        <v>1</v>
      </c>
      <c r="G541" s="1" t="s">
        <v>845</v>
      </c>
      <c r="H541" s="1" t="s">
        <v>1426</v>
      </c>
      <c r="I541" s="1"/>
      <c r="J541" s="1" t="s">
        <v>1591</v>
      </c>
      <c r="K541" s="1" t="s">
        <v>19</v>
      </c>
      <c r="L541" s="12">
        <v>42856</v>
      </c>
      <c r="M541" s="3">
        <v>0.20833333333333334</v>
      </c>
      <c r="N541" s="1" t="s">
        <v>1230</v>
      </c>
      <c r="O541" s="1" t="s">
        <v>1664</v>
      </c>
      <c r="P541" s="2"/>
      <c r="Q541" s="3"/>
      <c r="R541" s="1"/>
    </row>
    <row r="542" spans="1:18" ht="57.6" x14ac:dyDescent="0.3">
      <c r="A542" s="24">
        <v>541</v>
      </c>
      <c r="B542" s="12">
        <v>42858</v>
      </c>
      <c r="C542" s="3">
        <v>0.74861111111111101</v>
      </c>
      <c r="D542" s="1" t="s">
        <v>1606</v>
      </c>
      <c r="E542" s="1" t="s">
        <v>1423</v>
      </c>
      <c r="F542" s="1">
        <v>110</v>
      </c>
      <c r="G542" s="1" t="s">
        <v>1425</v>
      </c>
      <c r="H542" s="1" t="s">
        <v>1544</v>
      </c>
      <c r="I542" s="1" t="s">
        <v>1570</v>
      </c>
      <c r="J542" s="1" t="s">
        <v>1591</v>
      </c>
      <c r="K542" s="1" t="s">
        <v>19</v>
      </c>
      <c r="L542" s="12">
        <v>42858</v>
      </c>
      <c r="M542" s="3">
        <v>0.74861111111111101</v>
      </c>
      <c r="N542" s="1" t="s">
        <v>1665</v>
      </c>
      <c r="O542" s="1" t="s">
        <v>1667</v>
      </c>
      <c r="P542" s="2"/>
      <c r="Q542" s="3"/>
      <c r="R542" s="1"/>
    </row>
    <row r="543" spans="1:18" ht="72" x14ac:dyDescent="0.3">
      <c r="A543" s="24">
        <v>542</v>
      </c>
      <c r="B543" s="12">
        <v>42870</v>
      </c>
      <c r="C543" s="3">
        <v>0.24236111111111111</v>
      </c>
      <c r="D543" s="1" t="s">
        <v>99</v>
      </c>
      <c r="E543" s="1" t="s">
        <v>1624</v>
      </c>
      <c r="F543" s="1">
        <v>107</v>
      </c>
      <c r="G543" s="1" t="s">
        <v>778</v>
      </c>
      <c r="H543" s="1" t="s">
        <v>1384</v>
      </c>
      <c r="I543" s="1" t="s">
        <v>1414</v>
      </c>
      <c r="J543" s="1" t="s">
        <v>1591</v>
      </c>
      <c r="K543" s="1" t="s">
        <v>19</v>
      </c>
      <c r="L543" s="12">
        <v>42870</v>
      </c>
      <c r="M543" s="3">
        <v>0.24236111111111111</v>
      </c>
      <c r="N543" s="1" t="s">
        <v>1017</v>
      </c>
      <c r="O543" s="1" t="s">
        <v>1666</v>
      </c>
      <c r="P543" s="2"/>
      <c r="Q543" s="3"/>
      <c r="R543" s="1"/>
    </row>
    <row r="544" spans="1:18" ht="43.2" x14ac:dyDescent="0.3">
      <c r="A544" s="24">
        <v>543</v>
      </c>
      <c r="B544" s="12">
        <v>42873</v>
      </c>
      <c r="C544" s="3">
        <v>0.44305555555555554</v>
      </c>
      <c r="D544" s="1" t="s">
        <v>447</v>
      </c>
      <c r="E544" s="1" t="s">
        <v>448</v>
      </c>
      <c r="F544" s="1">
        <v>6</v>
      </c>
      <c r="G544" s="1" t="s">
        <v>167</v>
      </c>
      <c r="H544" s="1" t="s">
        <v>949</v>
      </c>
      <c r="I544" s="1" t="s">
        <v>1529</v>
      </c>
      <c r="J544" s="1" t="s">
        <v>1233</v>
      </c>
      <c r="K544" s="1" t="s">
        <v>19</v>
      </c>
      <c r="L544" s="12">
        <v>42873</v>
      </c>
      <c r="M544" s="3">
        <v>0.44305555555555554</v>
      </c>
      <c r="N544" s="1" t="s">
        <v>1341</v>
      </c>
      <c r="O544" s="1" t="s">
        <v>1668</v>
      </c>
      <c r="P544" s="2"/>
      <c r="Q544" s="3"/>
      <c r="R544" s="1"/>
    </row>
    <row r="545" spans="1:18" ht="60" customHeight="1" x14ac:dyDescent="0.3">
      <c r="A545" s="24">
        <v>544</v>
      </c>
      <c r="B545" s="12">
        <v>42878</v>
      </c>
      <c r="C545" s="3">
        <v>0.56597222222222221</v>
      </c>
      <c r="D545" s="1" t="s">
        <v>23</v>
      </c>
      <c r="E545" s="1" t="s">
        <v>24</v>
      </c>
      <c r="F545" s="1">
        <v>3</v>
      </c>
      <c r="G545" s="1" t="s">
        <v>16</v>
      </c>
      <c r="H545" s="1" t="s">
        <v>920</v>
      </c>
      <c r="I545" s="1" t="s">
        <v>1487</v>
      </c>
      <c r="J545" s="1" t="s">
        <v>1488</v>
      </c>
      <c r="K545" s="1" t="s">
        <v>49</v>
      </c>
      <c r="L545" s="12">
        <v>42878</v>
      </c>
      <c r="M545" s="3">
        <v>0.5625</v>
      </c>
      <c r="N545" s="1" t="s">
        <v>1017</v>
      </c>
      <c r="O545" s="1" t="s">
        <v>1672</v>
      </c>
      <c r="P545" s="2"/>
      <c r="Q545" s="3"/>
      <c r="R545" s="1"/>
    </row>
    <row r="546" spans="1:18" ht="60" customHeight="1" x14ac:dyDescent="0.3">
      <c r="A546" s="24">
        <v>545</v>
      </c>
      <c r="B546" s="12">
        <v>42880</v>
      </c>
      <c r="C546" s="3">
        <v>0.55208333333333337</v>
      </c>
      <c r="D546" s="1" t="s">
        <v>23</v>
      </c>
      <c r="E546" s="1" t="s">
        <v>24</v>
      </c>
      <c r="F546" s="1">
        <v>3</v>
      </c>
      <c r="G546" s="1" t="s">
        <v>16</v>
      </c>
      <c r="H546" s="1" t="s">
        <v>920</v>
      </c>
      <c r="I546" s="1" t="s">
        <v>1487</v>
      </c>
      <c r="J546" s="1" t="s">
        <v>1488</v>
      </c>
      <c r="K546" s="1" t="s">
        <v>49</v>
      </c>
      <c r="L546" s="12">
        <v>42880</v>
      </c>
      <c r="M546" s="3">
        <v>0.54999999999999993</v>
      </c>
      <c r="N546" s="1" t="s">
        <v>1669</v>
      </c>
      <c r="O546" s="1" t="s">
        <v>1673</v>
      </c>
      <c r="P546" s="2"/>
      <c r="Q546" s="3"/>
      <c r="R546" s="1"/>
    </row>
    <row r="547" spans="1:18" ht="43.2" x14ac:dyDescent="0.3">
      <c r="A547" s="24">
        <v>546</v>
      </c>
      <c r="B547" s="12">
        <v>42882</v>
      </c>
      <c r="C547" s="3">
        <v>0.43194444444444446</v>
      </c>
      <c r="D547" s="1" t="s">
        <v>1383</v>
      </c>
      <c r="E547" s="1" t="s">
        <v>1624</v>
      </c>
      <c r="F547" s="1">
        <v>107</v>
      </c>
      <c r="G547" s="1" t="s">
        <v>778</v>
      </c>
      <c r="H547" s="1" t="s">
        <v>1384</v>
      </c>
      <c r="I547" s="1" t="s">
        <v>1385</v>
      </c>
      <c r="J547" s="1" t="s">
        <v>1670</v>
      </c>
      <c r="K547" s="1" t="s">
        <v>19</v>
      </c>
      <c r="L547" s="12">
        <v>42882</v>
      </c>
      <c r="M547" s="3">
        <v>0.43194444444444446</v>
      </c>
      <c r="N547" s="1" t="s">
        <v>1017</v>
      </c>
      <c r="O547" s="1" t="s">
        <v>1671</v>
      </c>
      <c r="P547" s="2"/>
      <c r="Q547" s="3"/>
      <c r="R547" s="1"/>
    </row>
    <row r="548" spans="1:18" ht="43.2" x14ac:dyDescent="0.3">
      <c r="A548" s="24">
        <v>547</v>
      </c>
      <c r="B548" s="12">
        <v>42888</v>
      </c>
      <c r="C548" s="3">
        <v>0.44375000000000003</v>
      </c>
      <c r="D548" s="1" t="s">
        <v>129</v>
      </c>
      <c r="E548" s="1" t="s">
        <v>129</v>
      </c>
      <c r="F548" s="1">
        <v>1</v>
      </c>
      <c r="G548" s="1" t="s">
        <v>845</v>
      </c>
      <c r="H548" s="1" t="s">
        <v>1426</v>
      </c>
      <c r="I548" s="1"/>
      <c r="J548" s="1" t="s">
        <v>1674</v>
      </c>
      <c r="K548" s="1" t="s">
        <v>19</v>
      </c>
      <c r="L548" s="12">
        <v>42887</v>
      </c>
      <c r="M548" s="3">
        <v>0.39583333333333331</v>
      </c>
      <c r="N548" s="1" t="s">
        <v>1230</v>
      </c>
      <c r="O548" s="1" t="s">
        <v>1675</v>
      </c>
      <c r="P548" s="2"/>
      <c r="Q548" s="3"/>
      <c r="R548" s="1"/>
    </row>
    <row r="549" spans="1:18" ht="60" customHeight="1" x14ac:dyDescent="0.3">
      <c r="A549" s="24">
        <v>548</v>
      </c>
      <c r="B549" s="12">
        <v>42892</v>
      </c>
      <c r="C549" s="3">
        <v>0.55347222222222225</v>
      </c>
      <c r="D549" s="1" t="s">
        <v>23</v>
      </c>
      <c r="E549" s="1" t="s">
        <v>24</v>
      </c>
      <c r="F549" s="1">
        <v>3</v>
      </c>
      <c r="G549" s="1" t="s">
        <v>16</v>
      </c>
      <c r="H549" s="1" t="s">
        <v>920</v>
      </c>
      <c r="I549" s="1" t="s">
        <v>1487</v>
      </c>
      <c r="J549" s="1" t="s">
        <v>1488</v>
      </c>
      <c r="K549" s="1" t="s">
        <v>49</v>
      </c>
      <c r="L549" s="12">
        <v>42892</v>
      </c>
      <c r="M549" s="3">
        <v>0.55347222222222225</v>
      </c>
      <c r="N549" s="1" t="s">
        <v>1017</v>
      </c>
      <c r="O549" s="1" t="s">
        <v>1676</v>
      </c>
      <c r="P549" s="2"/>
      <c r="Q549" s="3"/>
      <c r="R549" s="1"/>
    </row>
    <row r="550" spans="1:18" ht="57.6" x14ac:dyDescent="0.3">
      <c r="A550" s="24">
        <v>549</v>
      </c>
      <c r="B550" s="12">
        <v>42897</v>
      </c>
      <c r="C550" s="3">
        <v>0.44861111111111113</v>
      </c>
      <c r="D550" s="1" t="s">
        <v>1548</v>
      </c>
      <c r="E550" s="1" t="s">
        <v>1423</v>
      </c>
      <c r="F550" s="1">
        <v>110</v>
      </c>
      <c r="G550" s="1" t="s">
        <v>1425</v>
      </c>
      <c r="H550" s="1" t="s">
        <v>1544</v>
      </c>
      <c r="I550" s="1" t="s">
        <v>1570</v>
      </c>
      <c r="J550" s="1" t="s">
        <v>1591</v>
      </c>
      <c r="K550" s="1" t="s">
        <v>19</v>
      </c>
      <c r="L550" s="12">
        <v>42897</v>
      </c>
      <c r="M550" s="3" t="s">
        <v>1234</v>
      </c>
      <c r="N550" s="1" t="s">
        <v>1665</v>
      </c>
      <c r="O550" s="1" t="s">
        <v>1677</v>
      </c>
      <c r="P550" s="2"/>
      <c r="Q550" s="3"/>
      <c r="R550" s="1"/>
    </row>
    <row r="551" spans="1:18" ht="57.6" x14ac:dyDescent="0.3">
      <c r="A551" s="24">
        <v>550</v>
      </c>
      <c r="B551" s="12">
        <v>42900</v>
      </c>
      <c r="C551" s="3">
        <v>0.48402777777777778</v>
      </c>
      <c r="D551" s="1" t="s">
        <v>1548</v>
      </c>
      <c r="E551" s="1" t="s">
        <v>1423</v>
      </c>
      <c r="F551" s="1">
        <v>110</v>
      </c>
      <c r="G551" s="1" t="s">
        <v>1425</v>
      </c>
      <c r="H551" s="1" t="s">
        <v>1544</v>
      </c>
      <c r="I551" s="1" t="s">
        <v>1570</v>
      </c>
      <c r="J551" s="1" t="s">
        <v>1591</v>
      </c>
      <c r="K551" s="1" t="s">
        <v>19</v>
      </c>
      <c r="L551" s="12">
        <v>42900</v>
      </c>
      <c r="M551" s="3" t="s">
        <v>1022</v>
      </c>
      <c r="N551" s="1" t="s">
        <v>1608</v>
      </c>
      <c r="O551" s="1" t="s">
        <v>1678</v>
      </c>
      <c r="P551" s="2"/>
      <c r="Q551" s="3"/>
      <c r="R551" s="1"/>
    </row>
    <row r="552" spans="1:18" ht="72" x14ac:dyDescent="0.3">
      <c r="A552" s="24">
        <v>551</v>
      </c>
      <c r="B552" s="12">
        <v>42902</v>
      </c>
      <c r="C552" s="3">
        <v>0.45277777777777778</v>
      </c>
      <c r="D552" s="1" t="s">
        <v>915</v>
      </c>
      <c r="E552" s="1" t="s">
        <v>916</v>
      </c>
      <c r="F552" s="1">
        <v>68</v>
      </c>
      <c r="G552" s="1" t="s">
        <v>16</v>
      </c>
      <c r="H552" s="1" t="s">
        <v>917</v>
      </c>
      <c r="I552" s="1">
        <v>65433976</v>
      </c>
      <c r="J552" s="1" t="s">
        <v>1679</v>
      </c>
      <c r="K552" s="1" t="s">
        <v>19</v>
      </c>
      <c r="L552" s="12">
        <v>42902</v>
      </c>
      <c r="M552" s="3">
        <v>0.45277777777777778</v>
      </c>
      <c r="N552" s="1" t="s">
        <v>1402</v>
      </c>
      <c r="O552" s="1" t="s">
        <v>1680</v>
      </c>
      <c r="P552" s="2"/>
      <c r="Q552" s="3"/>
      <c r="R552" s="1"/>
    </row>
    <row r="553" spans="1:18" ht="72" x14ac:dyDescent="0.3">
      <c r="A553" s="24">
        <v>552</v>
      </c>
      <c r="B553" s="12">
        <v>42906</v>
      </c>
      <c r="C553" s="3">
        <v>0.49305555555555558</v>
      </c>
      <c r="D553" s="1" t="s">
        <v>1548</v>
      </c>
      <c r="E553" s="1" t="s">
        <v>1423</v>
      </c>
      <c r="F553" s="1">
        <v>110</v>
      </c>
      <c r="G553" s="1" t="s">
        <v>1425</v>
      </c>
      <c r="H553" s="1" t="s">
        <v>1544</v>
      </c>
      <c r="I553" s="1" t="s">
        <v>1570</v>
      </c>
      <c r="J553" s="1" t="s">
        <v>1681</v>
      </c>
      <c r="K553" s="1" t="s">
        <v>19</v>
      </c>
      <c r="L553" s="12">
        <v>42906</v>
      </c>
      <c r="M553" s="3">
        <v>0.42708333333333331</v>
      </c>
      <c r="N553" s="1" t="s">
        <v>1230</v>
      </c>
      <c r="O553" s="1" t="s">
        <v>1686</v>
      </c>
      <c r="P553" s="2"/>
      <c r="Q553" s="3"/>
      <c r="R553" s="1"/>
    </row>
    <row r="554" spans="1:18" ht="120" customHeight="1" x14ac:dyDescent="0.3">
      <c r="A554" s="24">
        <v>553</v>
      </c>
      <c r="B554" s="12">
        <v>42907</v>
      </c>
      <c r="C554" s="3">
        <v>0.53888888888888886</v>
      </c>
      <c r="D554" s="1" t="s">
        <v>23</v>
      </c>
      <c r="E554" s="1" t="s">
        <v>24</v>
      </c>
      <c r="F554" s="1">
        <v>3</v>
      </c>
      <c r="G554" s="1" t="s">
        <v>16</v>
      </c>
      <c r="H554" s="1" t="s">
        <v>920</v>
      </c>
      <c r="I554" s="1" t="s">
        <v>1487</v>
      </c>
      <c r="J554" s="1" t="s">
        <v>1488</v>
      </c>
      <c r="K554" s="1" t="s">
        <v>49</v>
      </c>
      <c r="L554" s="12">
        <v>42907</v>
      </c>
      <c r="M554" s="3">
        <v>0.53472222222222221</v>
      </c>
      <c r="N554" s="1" t="s">
        <v>1682</v>
      </c>
      <c r="O554" s="1" t="s">
        <v>1683</v>
      </c>
      <c r="P554" s="2"/>
      <c r="Q554" s="3"/>
      <c r="R554" s="1"/>
    </row>
    <row r="555" spans="1:18" ht="28.8" x14ac:dyDescent="0.3">
      <c r="A555" s="24">
        <v>554</v>
      </c>
      <c r="B555" s="12">
        <v>42912</v>
      </c>
      <c r="C555" s="3">
        <v>0.52222222222222225</v>
      </c>
      <c r="D555" s="1" t="s">
        <v>129</v>
      </c>
      <c r="E555" s="1" t="s">
        <v>129</v>
      </c>
      <c r="F555" s="1">
        <v>1</v>
      </c>
      <c r="G555" s="1" t="s">
        <v>845</v>
      </c>
      <c r="H555" s="1" t="s">
        <v>1426</v>
      </c>
      <c r="I555" s="1"/>
      <c r="J555" s="1" t="s">
        <v>1684</v>
      </c>
      <c r="K555" s="1" t="s">
        <v>19</v>
      </c>
      <c r="L555" s="12">
        <v>42909</v>
      </c>
      <c r="M555" s="3">
        <v>0.75</v>
      </c>
      <c r="N555" s="1" t="s">
        <v>1230</v>
      </c>
      <c r="O555" s="1" t="s">
        <v>1685</v>
      </c>
      <c r="P555" s="2"/>
      <c r="Q555" s="3"/>
      <c r="R555" s="1"/>
    </row>
    <row r="556" spans="1:18" ht="43.2" x14ac:dyDescent="0.3">
      <c r="A556" s="24">
        <v>555</v>
      </c>
      <c r="B556" s="12">
        <v>42912</v>
      </c>
      <c r="C556" s="3">
        <v>0.52222222222222225</v>
      </c>
      <c r="D556" s="1" t="s">
        <v>129</v>
      </c>
      <c r="E556" s="1" t="s">
        <v>129</v>
      </c>
      <c r="F556" s="1">
        <v>1</v>
      </c>
      <c r="G556" s="1" t="s">
        <v>845</v>
      </c>
      <c r="H556" s="1" t="s">
        <v>1426</v>
      </c>
      <c r="I556" s="1"/>
      <c r="J556" s="1" t="s">
        <v>1687</v>
      </c>
      <c r="K556" s="1" t="s">
        <v>19</v>
      </c>
      <c r="L556" s="12">
        <v>42911</v>
      </c>
      <c r="M556" s="3">
        <v>0.33333333333333331</v>
      </c>
      <c r="N556" s="1" t="s">
        <v>1230</v>
      </c>
      <c r="O556" s="1" t="s">
        <v>1688</v>
      </c>
      <c r="P556" s="2"/>
      <c r="Q556" s="3"/>
      <c r="R556" s="1"/>
    </row>
    <row r="557" spans="1:18" ht="28.8" x14ac:dyDescent="0.3">
      <c r="A557" s="24">
        <v>557</v>
      </c>
      <c r="B557" s="12">
        <v>42915</v>
      </c>
      <c r="C557" s="3">
        <v>0.53125</v>
      </c>
      <c r="D557" s="1" t="s">
        <v>129</v>
      </c>
      <c r="E557" s="1" t="s">
        <v>129</v>
      </c>
      <c r="F557" s="1">
        <v>1</v>
      </c>
      <c r="G557" s="1" t="s">
        <v>845</v>
      </c>
      <c r="H557" s="1" t="s">
        <v>1426</v>
      </c>
      <c r="I557" s="1"/>
      <c r="J557" s="1" t="s">
        <v>1691</v>
      </c>
      <c r="K557" s="1" t="s">
        <v>19</v>
      </c>
      <c r="L557" s="12">
        <v>42914</v>
      </c>
      <c r="M557" s="3">
        <v>0.375</v>
      </c>
      <c r="N557" s="1" t="s">
        <v>1230</v>
      </c>
      <c r="O557" s="1" t="s">
        <v>1692</v>
      </c>
      <c r="P557" s="2"/>
      <c r="Q557" s="3"/>
      <c r="R557" s="1"/>
    </row>
    <row r="558" spans="1:18" ht="60" customHeight="1" x14ac:dyDescent="0.3">
      <c r="A558" s="24">
        <v>556</v>
      </c>
      <c r="B558" s="12">
        <v>42915</v>
      </c>
      <c r="C558" s="3">
        <v>0.53125</v>
      </c>
      <c r="D558" s="1" t="s">
        <v>557</v>
      </c>
      <c r="E558" s="1" t="s">
        <v>1438</v>
      </c>
      <c r="F558" s="1">
        <v>112</v>
      </c>
      <c r="G558" s="1" t="s">
        <v>167</v>
      </c>
      <c r="H558" s="1" t="s">
        <v>2001</v>
      </c>
      <c r="I558" s="1" t="s">
        <v>1439</v>
      </c>
      <c r="J558" s="1" t="s">
        <v>1689</v>
      </c>
      <c r="K558" s="1" t="s">
        <v>35</v>
      </c>
      <c r="L558" s="12">
        <v>42913</v>
      </c>
      <c r="M558" s="3">
        <v>0.25</v>
      </c>
      <c r="N558" s="1" t="s">
        <v>1230</v>
      </c>
      <c r="O558" s="1" t="s">
        <v>1690</v>
      </c>
      <c r="P558" s="2"/>
      <c r="Q558" s="3"/>
      <c r="R558" s="1"/>
    </row>
    <row r="559" spans="1:18" ht="43.2" x14ac:dyDescent="0.3">
      <c r="A559" s="24">
        <v>558</v>
      </c>
      <c r="B559" s="12">
        <v>42918</v>
      </c>
      <c r="C559" s="3">
        <v>0.34236111111111112</v>
      </c>
      <c r="D559" s="1" t="s">
        <v>99</v>
      </c>
      <c r="E559" s="1" t="s">
        <v>1624</v>
      </c>
      <c r="F559" s="1">
        <v>107</v>
      </c>
      <c r="G559" s="1" t="s">
        <v>778</v>
      </c>
      <c r="H559" s="1" t="s">
        <v>1384</v>
      </c>
      <c r="I559" s="1" t="s">
        <v>1414</v>
      </c>
      <c r="J559" s="1" t="s">
        <v>1591</v>
      </c>
      <c r="K559" s="1" t="s">
        <v>19</v>
      </c>
      <c r="L559" s="12">
        <v>42918</v>
      </c>
      <c r="M559" s="3">
        <v>0.34236111111111112</v>
      </c>
      <c r="N559" s="1" t="s">
        <v>1017</v>
      </c>
      <c r="O559" s="1" t="s">
        <v>1693</v>
      </c>
      <c r="P559" s="2"/>
      <c r="Q559" s="3"/>
      <c r="R559" s="1"/>
    </row>
    <row r="560" spans="1:18" ht="43.2" x14ac:dyDescent="0.3">
      <c r="A560" s="24">
        <v>559</v>
      </c>
      <c r="B560" s="12">
        <v>42918</v>
      </c>
      <c r="C560" s="3">
        <v>0.39583333333333331</v>
      </c>
      <c r="D560" s="1" t="s">
        <v>1120</v>
      </c>
      <c r="E560" s="1" t="s">
        <v>1590</v>
      </c>
      <c r="F560" s="1">
        <v>96</v>
      </c>
      <c r="G560" s="1" t="s">
        <v>778</v>
      </c>
      <c r="H560" s="1" t="s">
        <v>1557</v>
      </c>
      <c r="I560" s="1" t="s">
        <v>1122</v>
      </c>
      <c r="J560" s="1" t="s">
        <v>1604</v>
      </c>
      <c r="K560" s="1" t="s">
        <v>19</v>
      </c>
      <c r="L560" s="12">
        <v>42918</v>
      </c>
      <c r="M560" s="3" t="s">
        <v>1477</v>
      </c>
      <c r="N560" s="1" t="s">
        <v>1017</v>
      </c>
      <c r="O560" s="1" t="s">
        <v>1694</v>
      </c>
      <c r="P560" s="2"/>
      <c r="Q560" s="3"/>
      <c r="R560" s="1"/>
    </row>
    <row r="561" spans="1:18" ht="45" customHeight="1" x14ac:dyDescent="0.3">
      <c r="A561" s="24">
        <v>560</v>
      </c>
      <c r="B561" s="12">
        <v>42920</v>
      </c>
      <c r="C561" s="3">
        <v>0.53680555555555554</v>
      </c>
      <c r="D561" s="1" t="s">
        <v>129</v>
      </c>
      <c r="E561" s="1" t="s">
        <v>129</v>
      </c>
      <c r="F561" s="1">
        <v>1</v>
      </c>
      <c r="G561" s="1" t="s">
        <v>845</v>
      </c>
      <c r="H561" s="1" t="s">
        <v>1426</v>
      </c>
      <c r="I561" s="1"/>
      <c r="J561" s="1" t="s">
        <v>1695</v>
      </c>
      <c r="K561" s="1" t="s">
        <v>49</v>
      </c>
      <c r="L561" s="12">
        <v>42919</v>
      </c>
      <c r="M561" s="3">
        <v>0.62847222222222221</v>
      </c>
      <c r="N561" s="1" t="s">
        <v>1230</v>
      </c>
      <c r="O561" s="1" t="s">
        <v>1696</v>
      </c>
      <c r="P561" s="2"/>
      <c r="Q561" s="3"/>
      <c r="R561" s="1"/>
    </row>
    <row r="562" spans="1:18" ht="45" customHeight="1" x14ac:dyDescent="0.3">
      <c r="A562" s="24">
        <v>561</v>
      </c>
      <c r="B562" s="12">
        <v>42920</v>
      </c>
      <c r="C562" s="3">
        <v>0.53680555555555554</v>
      </c>
      <c r="D562" s="1" t="s">
        <v>129</v>
      </c>
      <c r="E562" s="1" t="s">
        <v>129</v>
      </c>
      <c r="F562" s="1">
        <v>1</v>
      </c>
      <c r="G562" s="1" t="s">
        <v>845</v>
      </c>
      <c r="H562" s="1" t="s">
        <v>1426</v>
      </c>
      <c r="I562" s="1"/>
      <c r="J562" s="1" t="s">
        <v>1695</v>
      </c>
      <c r="K562" s="1" t="s">
        <v>49</v>
      </c>
      <c r="L562" s="12">
        <v>42919</v>
      </c>
      <c r="M562" s="3">
        <v>0.62847222222222221</v>
      </c>
      <c r="N562" s="1" t="s">
        <v>1230</v>
      </c>
      <c r="O562" s="1" t="s">
        <v>1696</v>
      </c>
      <c r="P562" s="2"/>
      <c r="Q562" s="3"/>
      <c r="R562" s="1"/>
    </row>
    <row r="563" spans="1:18" ht="43.2" x14ac:dyDescent="0.3">
      <c r="A563" s="24">
        <v>562</v>
      </c>
      <c r="B563" s="12">
        <v>42923</v>
      </c>
      <c r="C563" s="3">
        <v>0.19652777777777777</v>
      </c>
      <c r="D563" s="1" t="s">
        <v>1120</v>
      </c>
      <c r="E563" s="1" t="s">
        <v>1590</v>
      </c>
      <c r="F563" s="1">
        <v>96</v>
      </c>
      <c r="G563" s="1" t="s">
        <v>778</v>
      </c>
      <c r="H563" s="1" t="s">
        <v>1557</v>
      </c>
      <c r="I563" s="1" t="s">
        <v>1122</v>
      </c>
      <c r="J563" s="1" t="s">
        <v>1604</v>
      </c>
      <c r="K563" s="1" t="s">
        <v>19</v>
      </c>
      <c r="L563" s="12">
        <v>42923</v>
      </c>
      <c r="M563" s="3">
        <v>0.19027777777777777</v>
      </c>
      <c r="N563" s="1" t="s">
        <v>1017</v>
      </c>
      <c r="O563" s="1" t="s">
        <v>1694</v>
      </c>
      <c r="P563" s="2"/>
      <c r="Q563" s="3"/>
      <c r="R563" s="1"/>
    </row>
    <row r="564" spans="1:18" ht="75.75" customHeight="1" x14ac:dyDescent="0.3">
      <c r="A564" s="24">
        <v>563</v>
      </c>
      <c r="B564" s="12">
        <v>42927</v>
      </c>
      <c r="C564" s="3">
        <v>0.39097222222222222</v>
      </c>
      <c r="D564" s="1" t="s">
        <v>129</v>
      </c>
      <c r="E564" s="1" t="s">
        <v>129</v>
      </c>
      <c r="F564" s="1">
        <v>1</v>
      </c>
      <c r="G564" s="1" t="s">
        <v>845</v>
      </c>
      <c r="H564" s="1" t="s">
        <v>1426</v>
      </c>
      <c r="I564" s="1"/>
      <c r="J564" s="1" t="s">
        <v>1697</v>
      </c>
      <c r="K564" s="1" t="s">
        <v>494</v>
      </c>
      <c r="L564" s="12">
        <v>42925</v>
      </c>
      <c r="M564" s="3" t="s">
        <v>1325</v>
      </c>
      <c r="N564" s="1" t="s">
        <v>1230</v>
      </c>
      <c r="O564" s="1" t="s">
        <v>1698</v>
      </c>
      <c r="P564" s="2"/>
      <c r="Q564" s="3"/>
      <c r="R564" s="1"/>
    </row>
    <row r="565" spans="1:18" ht="30" customHeight="1" x14ac:dyDescent="0.3">
      <c r="A565" s="24">
        <v>564</v>
      </c>
      <c r="B565" s="12">
        <v>42927</v>
      </c>
      <c r="C565" s="3">
        <v>0.44097222222222227</v>
      </c>
      <c r="D565" s="1" t="s">
        <v>727</v>
      </c>
      <c r="E565" s="1" t="s">
        <v>1699</v>
      </c>
      <c r="F565" s="1">
        <v>117</v>
      </c>
      <c r="G565" s="1" t="s">
        <v>1701</v>
      </c>
      <c r="H565" s="1"/>
      <c r="I565" s="1" t="s">
        <v>1713</v>
      </c>
      <c r="J565" s="1" t="s">
        <v>1702</v>
      </c>
      <c r="K565" s="1" t="s">
        <v>1095</v>
      </c>
      <c r="L565" s="12">
        <v>42927</v>
      </c>
      <c r="M565" s="3">
        <v>0.34375</v>
      </c>
      <c r="N565" s="1" t="s">
        <v>1703</v>
      </c>
      <c r="O565" s="1" t="s">
        <v>1720</v>
      </c>
      <c r="P565" s="2"/>
      <c r="Q565" s="3"/>
      <c r="R565" s="1"/>
    </row>
    <row r="566" spans="1:18" ht="45" customHeight="1" x14ac:dyDescent="0.3">
      <c r="A566" s="24">
        <v>565</v>
      </c>
      <c r="B566" s="12">
        <v>42929</v>
      </c>
      <c r="C566" s="3">
        <v>0.54861111111111105</v>
      </c>
      <c r="D566" s="1" t="s">
        <v>129</v>
      </c>
      <c r="E566" s="1" t="s">
        <v>129</v>
      </c>
      <c r="F566" s="1">
        <v>1</v>
      </c>
      <c r="G566" s="1" t="s">
        <v>778</v>
      </c>
      <c r="H566" s="1"/>
      <c r="I566" s="1"/>
      <c r="J566" s="1" t="s">
        <v>1704</v>
      </c>
      <c r="K566" s="1" t="s">
        <v>19</v>
      </c>
      <c r="L566" s="12">
        <v>42929</v>
      </c>
      <c r="M566" s="3">
        <v>0.30208333333333331</v>
      </c>
      <c r="N566" s="1" t="s">
        <v>1230</v>
      </c>
      <c r="O566" s="1" t="s">
        <v>1705</v>
      </c>
      <c r="P566" s="2"/>
      <c r="Q566" s="3"/>
      <c r="R566" s="1"/>
    </row>
    <row r="567" spans="1:18" ht="43.2" x14ac:dyDescent="0.3">
      <c r="A567" s="24">
        <v>566</v>
      </c>
      <c r="B567" s="12">
        <v>42930</v>
      </c>
      <c r="C567" s="3">
        <v>0.35416666666666669</v>
      </c>
      <c r="D567" s="1" t="s">
        <v>1706</v>
      </c>
      <c r="E567" s="1" t="s">
        <v>282</v>
      </c>
      <c r="F567" s="1">
        <v>118</v>
      </c>
      <c r="G567" s="1" t="s">
        <v>778</v>
      </c>
      <c r="H567" s="1" t="s">
        <v>1708</v>
      </c>
      <c r="I567" s="1" t="s">
        <v>1709</v>
      </c>
      <c r="J567" s="1" t="s">
        <v>1710</v>
      </c>
      <c r="K567" s="1" t="s">
        <v>19</v>
      </c>
      <c r="L567" s="12" t="s">
        <v>1325</v>
      </c>
      <c r="M567" s="3" t="s">
        <v>1325</v>
      </c>
      <c r="N567" s="1" t="s">
        <v>1017</v>
      </c>
      <c r="O567" s="1" t="s">
        <v>1694</v>
      </c>
      <c r="P567" s="2"/>
      <c r="Q567" s="3"/>
      <c r="R567" s="1"/>
    </row>
    <row r="568" spans="1:18" ht="63.75" customHeight="1" x14ac:dyDescent="0.3">
      <c r="A568" s="24">
        <v>567</v>
      </c>
      <c r="B568" s="12">
        <v>42934</v>
      </c>
      <c r="C568" s="3">
        <v>0.60347222222222219</v>
      </c>
      <c r="D568" s="1" t="s">
        <v>129</v>
      </c>
      <c r="E568" s="1" t="s">
        <v>129</v>
      </c>
      <c r="F568" s="1">
        <v>1</v>
      </c>
      <c r="G568" s="1" t="s">
        <v>1711</v>
      </c>
      <c r="H568" s="1"/>
      <c r="I568" s="1"/>
      <c r="J568" s="1" t="s">
        <v>1712</v>
      </c>
      <c r="K568" s="1" t="s">
        <v>19</v>
      </c>
      <c r="L568" s="12">
        <v>42933</v>
      </c>
      <c r="M568" s="3" t="s">
        <v>1022</v>
      </c>
      <c r="N568" s="1" t="s">
        <v>1230</v>
      </c>
      <c r="O568" s="1" t="s">
        <v>1714</v>
      </c>
      <c r="P568" s="2"/>
      <c r="Q568" s="3"/>
      <c r="R568" s="1"/>
    </row>
    <row r="569" spans="1:18" ht="47.25" customHeight="1" x14ac:dyDescent="0.3">
      <c r="A569" s="24">
        <v>568</v>
      </c>
      <c r="B569" s="12">
        <v>42934</v>
      </c>
      <c r="C569" s="3">
        <v>0.60347222222222219</v>
      </c>
      <c r="D569" s="1" t="s">
        <v>129</v>
      </c>
      <c r="E569" s="1" t="s">
        <v>129</v>
      </c>
      <c r="F569" s="1">
        <v>1</v>
      </c>
      <c r="G569" s="1" t="s">
        <v>778</v>
      </c>
      <c r="H569" s="1"/>
      <c r="I569" s="1"/>
      <c r="J569" s="1" t="s">
        <v>1715</v>
      </c>
      <c r="K569" s="1" t="s">
        <v>19</v>
      </c>
      <c r="L569" s="12">
        <v>39280</v>
      </c>
      <c r="M569" s="3" t="s">
        <v>1022</v>
      </c>
      <c r="N569" s="1" t="s">
        <v>1230</v>
      </c>
      <c r="O569" s="1" t="s">
        <v>1705</v>
      </c>
      <c r="P569" s="2"/>
      <c r="Q569" s="3"/>
      <c r="R569" s="1"/>
    </row>
    <row r="570" spans="1:18" ht="50.25" customHeight="1" x14ac:dyDescent="0.3">
      <c r="A570" s="24">
        <v>569</v>
      </c>
      <c r="B570" s="12">
        <v>42934</v>
      </c>
      <c r="C570" s="3">
        <v>0.60347222222222219</v>
      </c>
      <c r="D570" s="1" t="s">
        <v>129</v>
      </c>
      <c r="E570" s="1" t="s">
        <v>129</v>
      </c>
      <c r="F570" s="1">
        <v>1</v>
      </c>
      <c r="G570" s="1" t="s">
        <v>778</v>
      </c>
      <c r="H570" s="1"/>
      <c r="I570" s="1"/>
      <c r="J570" s="1" t="s">
        <v>1716</v>
      </c>
      <c r="K570" s="1" t="s">
        <v>19</v>
      </c>
      <c r="L570" s="12">
        <v>39280</v>
      </c>
      <c r="M570" s="3" t="s">
        <v>1022</v>
      </c>
      <c r="N570" s="1" t="s">
        <v>1230</v>
      </c>
      <c r="O570" s="1" t="s">
        <v>1705</v>
      </c>
      <c r="P570" s="2"/>
      <c r="Q570" s="3"/>
      <c r="R570" s="1"/>
    </row>
    <row r="571" spans="1:18" ht="45.75" customHeight="1" x14ac:dyDescent="0.3">
      <c r="A571" s="24">
        <v>570</v>
      </c>
      <c r="B571" s="12">
        <v>42934</v>
      </c>
      <c r="C571" s="3">
        <v>0.60347222222222219</v>
      </c>
      <c r="D571" s="1" t="s">
        <v>129</v>
      </c>
      <c r="E571" s="1" t="s">
        <v>129</v>
      </c>
      <c r="F571" s="1">
        <v>1</v>
      </c>
      <c r="G571" s="1" t="s">
        <v>778</v>
      </c>
      <c r="H571" s="1"/>
      <c r="I571" s="1"/>
      <c r="J571" s="1" t="s">
        <v>1717</v>
      </c>
      <c r="K571" s="1" t="s">
        <v>19</v>
      </c>
      <c r="L571" s="12">
        <v>39280</v>
      </c>
      <c r="M571" s="3" t="s">
        <v>1022</v>
      </c>
      <c r="N571" s="1" t="s">
        <v>1230</v>
      </c>
      <c r="O571" s="1" t="s">
        <v>1705</v>
      </c>
      <c r="P571" s="2"/>
      <c r="Q571" s="3"/>
      <c r="R571" s="1"/>
    </row>
    <row r="572" spans="1:18" ht="30" customHeight="1" x14ac:dyDescent="0.3">
      <c r="A572" s="24">
        <v>571</v>
      </c>
      <c r="B572" s="12">
        <v>42935</v>
      </c>
      <c r="C572" s="3">
        <v>0.37847222222222227</v>
      </c>
      <c r="D572" s="1" t="s">
        <v>129</v>
      </c>
      <c r="E572" s="1" t="s">
        <v>129</v>
      </c>
      <c r="F572" s="1">
        <v>1</v>
      </c>
      <c r="G572" s="1" t="s">
        <v>845</v>
      </c>
      <c r="H572" s="1"/>
      <c r="I572" s="1"/>
      <c r="J572" s="1" t="s">
        <v>1718</v>
      </c>
      <c r="K572" s="1" t="s">
        <v>1095</v>
      </c>
      <c r="L572" s="12" t="s">
        <v>1325</v>
      </c>
      <c r="M572" s="3" t="s">
        <v>1325</v>
      </c>
      <c r="N572" s="1" t="s">
        <v>1608</v>
      </c>
      <c r="O572" s="1" t="s">
        <v>1719</v>
      </c>
      <c r="P572" s="2"/>
      <c r="Q572" s="3"/>
      <c r="R572" s="1"/>
    </row>
    <row r="573" spans="1:18" ht="45.75" customHeight="1" x14ac:dyDescent="0.3">
      <c r="A573" s="24">
        <v>572</v>
      </c>
      <c r="B573" s="12">
        <v>42937</v>
      </c>
      <c r="C573" s="3">
        <v>0.62152777777777779</v>
      </c>
      <c r="D573" s="1" t="s">
        <v>129</v>
      </c>
      <c r="E573" s="1" t="s">
        <v>129</v>
      </c>
      <c r="F573" s="1">
        <v>1</v>
      </c>
      <c r="G573" s="1" t="s">
        <v>778</v>
      </c>
      <c r="H573" s="1" t="s">
        <v>1482</v>
      </c>
      <c r="I573" s="1"/>
      <c r="J573" s="1" t="s">
        <v>1386</v>
      </c>
      <c r="K573" s="1" t="s">
        <v>19</v>
      </c>
      <c r="L573" s="12">
        <v>42936</v>
      </c>
      <c r="M573" s="3">
        <v>0.76041666666666663</v>
      </c>
      <c r="N573" s="1" t="s">
        <v>1230</v>
      </c>
      <c r="O573" s="1" t="s">
        <v>1705</v>
      </c>
      <c r="P573" s="2"/>
      <c r="Q573" s="3"/>
      <c r="R573" s="1"/>
    </row>
    <row r="574" spans="1:18" ht="43.2" x14ac:dyDescent="0.3">
      <c r="A574" s="24">
        <v>573</v>
      </c>
      <c r="B574" s="12">
        <v>42957</v>
      </c>
      <c r="C574" s="3">
        <v>0.35625000000000001</v>
      </c>
      <c r="D574" s="1" t="s">
        <v>129</v>
      </c>
      <c r="E574" s="1" t="s">
        <v>129</v>
      </c>
      <c r="F574" s="1">
        <v>1</v>
      </c>
      <c r="G574" s="1" t="s">
        <v>845</v>
      </c>
      <c r="H574" s="1" t="s">
        <v>1426</v>
      </c>
      <c r="I574" s="1"/>
      <c r="J574" s="1" t="s">
        <v>1866</v>
      </c>
      <c r="K574" s="1" t="s">
        <v>19</v>
      </c>
      <c r="L574" s="12">
        <v>42956</v>
      </c>
      <c r="M574" s="3">
        <v>0.3125</v>
      </c>
      <c r="N574" s="1" t="s">
        <v>1230</v>
      </c>
      <c r="O574" s="1" t="s">
        <v>1868</v>
      </c>
      <c r="P574" s="2"/>
      <c r="Q574" s="3"/>
      <c r="R574" s="1"/>
    </row>
    <row r="575" spans="1:18" ht="72" x14ac:dyDescent="0.3">
      <c r="A575" s="24">
        <v>574</v>
      </c>
      <c r="B575" s="12">
        <v>42957</v>
      </c>
      <c r="C575" s="3">
        <v>0.59236111111111112</v>
      </c>
      <c r="D575" s="1" t="s">
        <v>129</v>
      </c>
      <c r="E575" s="1" t="s">
        <v>129</v>
      </c>
      <c r="F575" s="1">
        <v>1</v>
      </c>
      <c r="G575" s="1" t="s">
        <v>778</v>
      </c>
      <c r="H575" s="1"/>
      <c r="I575" s="1"/>
      <c r="J575" s="1" t="s">
        <v>1867</v>
      </c>
      <c r="K575" s="1" t="s">
        <v>19</v>
      </c>
      <c r="L575" s="12">
        <v>42957</v>
      </c>
      <c r="M575" s="3">
        <v>0.35416666666666669</v>
      </c>
      <c r="N575" s="1" t="s">
        <v>1230</v>
      </c>
      <c r="O575" s="1" t="s">
        <v>1869</v>
      </c>
      <c r="P575" s="2"/>
      <c r="Q575" s="3"/>
      <c r="R575" s="1"/>
    </row>
    <row r="576" spans="1:18" ht="30" customHeight="1" x14ac:dyDescent="0.3">
      <c r="A576" s="24">
        <v>575</v>
      </c>
      <c r="B576" s="12">
        <v>42957</v>
      </c>
      <c r="C576" s="3">
        <v>0.79722222222222217</v>
      </c>
      <c r="D576" s="1" t="s">
        <v>557</v>
      </c>
      <c r="E576" s="1" t="s">
        <v>1438</v>
      </c>
      <c r="F576" s="1">
        <v>112</v>
      </c>
      <c r="G576" s="1" t="s">
        <v>167</v>
      </c>
      <c r="H576" s="1" t="s">
        <v>2001</v>
      </c>
      <c r="I576" s="1" t="s">
        <v>1439</v>
      </c>
      <c r="J576" s="1" t="s">
        <v>1870</v>
      </c>
      <c r="K576" s="1" t="s">
        <v>824</v>
      </c>
      <c r="L576" s="12">
        <v>42957</v>
      </c>
      <c r="M576" s="3">
        <v>0.79166666666666663</v>
      </c>
      <c r="N576" s="1" t="s">
        <v>1017</v>
      </c>
      <c r="O576" s="1" t="s">
        <v>1877</v>
      </c>
      <c r="P576" s="2"/>
      <c r="Q576" s="3"/>
      <c r="R576" s="1"/>
    </row>
    <row r="577" spans="1:18" ht="28.8" x14ac:dyDescent="0.3">
      <c r="A577" s="24">
        <v>576</v>
      </c>
      <c r="B577" s="12">
        <v>42960</v>
      </c>
      <c r="C577" s="3">
        <v>0.38125000000000003</v>
      </c>
      <c r="D577" s="1" t="s">
        <v>99</v>
      </c>
      <c r="E577" s="1" t="s">
        <v>1624</v>
      </c>
      <c r="F577" s="1">
        <v>107</v>
      </c>
      <c r="G577" s="1" t="s">
        <v>778</v>
      </c>
      <c r="H577" s="1" t="s">
        <v>1384</v>
      </c>
      <c r="I577" s="1" t="s">
        <v>1414</v>
      </c>
      <c r="J577" s="1" t="s">
        <v>87</v>
      </c>
      <c r="K577" s="1" t="s">
        <v>19</v>
      </c>
      <c r="L577" s="12">
        <v>42960</v>
      </c>
      <c r="M577" s="3">
        <v>0.375</v>
      </c>
      <c r="N577" s="1" t="s">
        <v>1017</v>
      </c>
      <c r="O577" s="1" t="s">
        <v>1871</v>
      </c>
      <c r="P577" s="2"/>
      <c r="Q577" s="3"/>
      <c r="R577" s="1"/>
    </row>
    <row r="578" spans="1:18" ht="75" customHeight="1" x14ac:dyDescent="0.3">
      <c r="A578" s="24">
        <v>577</v>
      </c>
      <c r="B578" s="12">
        <v>42969</v>
      </c>
      <c r="C578" s="3">
        <v>0.93194444444444446</v>
      </c>
      <c r="D578" s="1" t="s">
        <v>1872</v>
      </c>
      <c r="E578" s="1" t="s">
        <v>100</v>
      </c>
      <c r="F578" s="1">
        <v>119</v>
      </c>
      <c r="G578" s="1" t="s">
        <v>167</v>
      </c>
      <c r="H578" s="1" t="s">
        <v>1873</v>
      </c>
      <c r="I578" s="1" t="s">
        <v>1874</v>
      </c>
      <c r="J578" s="1" t="s">
        <v>1875</v>
      </c>
      <c r="K578" s="1" t="s">
        <v>35</v>
      </c>
      <c r="L578" s="12">
        <v>42969</v>
      </c>
      <c r="M578" s="3">
        <v>0.93194444444444446</v>
      </c>
      <c r="N578" s="1" t="s">
        <v>1017</v>
      </c>
      <c r="O578" s="1" t="s">
        <v>1876</v>
      </c>
      <c r="P578" s="2"/>
      <c r="Q578" s="3"/>
      <c r="R578" s="1"/>
    </row>
    <row r="579" spans="1:18" ht="72" x14ac:dyDescent="0.3">
      <c r="A579" s="24">
        <v>578</v>
      </c>
      <c r="B579" s="12">
        <v>42980</v>
      </c>
      <c r="C579" s="3">
        <v>0.3444444444444445</v>
      </c>
      <c r="D579" s="1" t="s">
        <v>99</v>
      </c>
      <c r="E579" s="1" t="s">
        <v>1624</v>
      </c>
      <c r="F579" s="1">
        <v>107</v>
      </c>
      <c r="G579" s="1" t="s">
        <v>778</v>
      </c>
      <c r="H579" s="1" t="s">
        <v>1384</v>
      </c>
      <c r="I579" s="1" t="s">
        <v>1414</v>
      </c>
      <c r="J579" s="1" t="s">
        <v>1878</v>
      </c>
      <c r="K579" s="1" t="s">
        <v>19</v>
      </c>
      <c r="L579" s="12">
        <v>42980</v>
      </c>
      <c r="M579" s="3">
        <v>0.3444444444444445</v>
      </c>
      <c r="N579" s="1" t="s">
        <v>1017</v>
      </c>
      <c r="O579" s="1" t="s">
        <v>1879</v>
      </c>
      <c r="P579" s="2"/>
      <c r="Q579" s="3"/>
      <c r="R579" s="1"/>
    </row>
    <row r="580" spans="1:18" ht="72" x14ac:dyDescent="0.3">
      <c r="A580" s="24">
        <v>579</v>
      </c>
      <c r="B580" s="12">
        <v>42981</v>
      </c>
      <c r="C580" s="3">
        <v>0.34513888888888888</v>
      </c>
      <c r="D580" s="1" t="s">
        <v>99</v>
      </c>
      <c r="E580" s="1" t="s">
        <v>1624</v>
      </c>
      <c r="F580" s="1">
        <v>107</v>
      </c>
      <c r="G580" s="1" t="s">
        <v>778</v>
      </c>
      <c r="H580" s="1" t="s">
        <v>1384</v>
      </c>
      <c r="I580" s="1" t="s">
        <v>1414</v>
      </c>
      <c r="J580" s="1" t="s">
        <v>1880</v>
      </c>
      <c r="K580" s="1" t="s">
        <v>19</v>
      </c>
      <c r="L580" s="12">
        <v>42981</v>
      </c>
      <c r="M580" s="3">
        <v>0.34513888888888888</v>
      </c>
      <c r="N580" s="1" t="s">
        <v>1017</v>
      </c>
      <c r="O580" s="1" t="s">
        <v>1881</v>
      </c>
      <c r="P580" s="2"/>
      <c r="Q580" s="3"/>
      <c r="R580" s="1"/>
    </row>
    <row r="581" spans="1:18" ht="60" customHeight="1" x14ac:dyDescent="0.3">
      <c r="A581" s="24">
        <v>580</v>
      </c>
      <c r="B581" s="12">
        <v>42990</v>
      </c>
      <c r="C581" s="3">
        <v>0.49861111111111112</v>
      </c>
      <c r="D581" s="1" t="s">
        <v>129</v>
      </c>
      <c r="E581" s="1" t="s">
        <v>129</v>
      </c>
      <c r="F581" s="1">
        <v>1</v>
      </c>
      <c r="G581" s="1" t="s">
        <v>845</v>
      </c>
      <c r="H581" s="1" t="s">
        <v>1426</v>
      </c>
      <c r="I581" s="1"/>
      <c r="J581" s="1" t="s">
        <v>1882</v>
      </c>
      <c r="K581" s="1" t="s">
        <v>494</v>
      </c>
      <c r="L581" s="12">
        <v>42990</v>
      </c>
      <c r="M581" s="3">
        <v>0.29166666666666669</v>
      </c>
      <c r="N581" s="1" t="s">
        <v>1230</v>
      </c>
      <c r="O581" s="1" t="s">
        <v>1883</v>
      </c>
      <c r="P581" s="2"/>
      <c r="Q581" s="3"/>
      <c r="R581" s="1"/>
    </row>
    <row r="582" spans="1:18" ht="45" customHeight="1" x14ac:dyDescent="0.3">
      <c r="A582" s="24">
        <v>582</v>
      </c>
      <c r="B582" s="12">
        <v>42998</v>
      </c>
      <c r="C582" s="3">
        <v>0.33611111111111108</v>
      </c>
      <c r="D582" s="1" t="s">
        <v>129</v>
      </c>
      <c r="E582" s="1" t="s">
        <v>129</v>
      </c>
      <c r="F582" s="1">
        <v>1</v>
      </c>
      <c r="G582" s="1" t="s">
        <v>778</v>
      </c>
      <c r="H582" s="1"/>
      <c r="I582" s="1" t="s">
        <v>1887</v>
      </c>
      <c r="J582" s="1" t="s">
        <v>1885</v>
      </c>
      <c r="K582" s="1" t="s">
        <v>494</v>
      </c>
      <c r="L582" s="12">
        <v>42998</v>
      </c>
      <c r="M582" s="3">
        <v>0.33611111111111108</v>
      </c>
      <c r="N582" s="1" t="s">
        <v>1888</v>
      </c>
      <c r="O582" s="1" t="s">
        <v>1886</v>
      </c>
      <c r="P582" s="2"/>
      <c r="Q582" s="3"/>
      <c r="R582" s="1"/>
    </row>
    <row r="583" spans="1:18" ht="72" x14ac:dyDescent="0.3">
      <c r="A583" s="24">
        <v>581</v>
      </c>
      <c r="B583" s="12">
        <v>42998</v>
      </c>
      <c r="C583" s="3">
        <v>0.32500000000000001</v>
      </c>
      <c r="D583" s="1" t="s">
        <v>99</v>
      </c>
      <c r="E583" s="1" t="s">
        <v>1624</v>
      </c>
      <c r="F583" s="1">
        <v>107</v>
      </c>
      <c r="G583" s="1" t="s">
        <v>778</v>
      </c>
      <c r="H583" s="1" t="s">
        <v>1384</v>
      </c>
      <c r="I583" s="1" t="s">
        <v>1414</v>
      </c>
      <c r="J583" s="1" t="s">
        <v>1878</v>
      </c>
      <c r="K583" s="1" t="s">
        <v>19</v>
      </c>
      <c r="L583" s="12">
        <v>42998</v>
      </c>
      <c r="M583" s="3">
        <v>0.3125</v>
      </c>
      <c r="N583" s="1" t="s">
        <v>1017</v>
      </c>
      <c r="O583" s="1" t="s">
        <v>1884</v>
      </c>
      <c r="P583" s="2"/>
      <c r="Q583" s="3"/>
      <c r="R583" s="1"/>
    </row>
    <row r="584" spans="1:18" ht="60" customHeight="1" x14ac:dyDescent="0.3">
      <c r="A584" s="24">
        <v>583</v>
      </c>
      <c r="B584" s="12">
        <v>42999</v>
      </c>
      <c r="C584" s="3">
        <v>0.62569444444444444</v>
      </c>
      <c r="D584" s="1" t="s">
        <v>129</v>
      </c>
      <c r="E584" s="1" t="s">
        <v>129</v>
      </c>
      <c r="F584" s="1">
        <v>1</v>
      </c>
      <c r="G584" s="1" t="s">
        <v>845</v>
      </c>
      <c r="H584" s="1" t="s">
        <v>1426</v>
      </c>
      <c r="I584" s="1"/>
      <c r="J584" s="1" t="s">
        <v>1889</v>
      </c>
      <c r="K584" s="1" t="s">
        <v>1256</v>
      </c>
      <c r="L584" s="12">
        <v>42999</v>
      </c>
      <c r="M584" s="3" t="s">
        <v>1022</v>
      </c>
      <c r="N584" s="1" t="s">
        <v>1230</v>
      </c>
      <c r="O584" s="1" t="s">
        <v>1890</v>
      </c>
      <c r="P584" s="2"/>
      <c r="Q584" s="3"/>
      <c r="R584" s="1"/>
    </row>
    <row r="585" spans="1:18" ht="30" customHeight="1" x14ac:dyDescent="0.3">
      <c r="A585" s="24">
        <v>584</v>
      </c>
      <c r="B585" s="12">
        <v>43010</v>
      </c>
      <c r="C585" s="3">
        <v>0.80902777777777779</v>
      </c>
      <c r="D585" s="1" t="s">
        <v>557</v>
      </c>
      <c r="E585" s="1" t="s">
        <v>1438</v>
      </c>
      <c r="F585" s="1">
        <v>112</v>
      </c>
      <c r="G585" s="1" t="s">
        <v>167</v>
      </c>
      <c r="H585" s="1" t="s">
        <v>2001</v>
      </c>
      <c r="I585" s="1" t="s">
        <v>1439</v>
      </c>
      <c r="J585" s="1" t="s">
        <v>1891</v>
      </c>
      <c r="K585" s="1" t="s">
        <v>824</v>
      </c>
      <c r="L585" s="12">
        <v>43010</v>
      </c>
      <c r="M585" s="3">
        <v>0.80902777777777779</v>
      </c>
      <c r="N585" s="1" t="s">
        <v>1017</v>
      </c>
      <c r="O585" s="1" t="s">
        <v>1892</v>
      </c>
      <c r="P585" s="2"/>
      <c r="Q585" s="3"/>
      <c r="R585" s="1"/>
    </row>
    <row r="586" spans="1:18" ht="43.2" x14ac:dyDescent="0.3">
      <c r="A586" s="24">
        <v>585</v>
      </c>
      <c r="B586" s="12">
        <v>43016</v>
      </c>
      <c r="C586" s="3">
        <v>0.95624999999999993</v>
      </c>
      <c r="D586" s="1" t="s">
        <v>1895</v>
      </c>
      <c r="E586" s="1" t="s">
        <v>466</v>
      </c>
      <c r="F586" s="1">
        <v>120</v>
      </c>
      <c r="G586" s="1" t="s">
        <v>130</v>
      </c>
      <c r="H586" s="1" t="s">
        <v>658</v>
      </c>
      <c r="I586" s="1"/>
      <c r="J586" s="1" t="s">
        <v>1896</v>
      </c>
      <c r="K586" s="1" t="s">
        <v>19</v>
      </c>
      <c r="L586" s="12">
        <v>43016</v>
      </c>
      <c r="M586" s="3">
        <v>0.95624999999999993</v>
      </c>
      <c r="N586" s="1" t="s">
        <v>1402</v>
      </c>
      <c r="O586" s="1" t="s">
        <v>1898</v>
      </c>
      <c r="P586" s="2"/>
      <c r="Q586" s="3"/>
      <c r="R586" s="1"/>
    </row>
    <row r="587" spans="1:18" ht="43.2" x14ac:dyDescent="0.3">
      <c r="A587" s="24">
        <v>586</v>
      </c>
      <c r="B587" s="12">
        <v>43017</v>
      </c>
      <c r="C587" s="3">
        <v>0.65138888888888891</v>
      </c>
      <c r="D587" s="1" t="s">
        <v>129</v>
      </c>
      <c r="E587" s="1" t="s">
        <v>129</v>
      </c>
      <c r="F587" s="1">
        <v>1</v>
      </c>
      <c r="G587" s="1" t="s">
        <v>845</v>
      </c>
      <c r="H587" s="1" t="s">
        <v>1426</v>
      </c>
      <c r="I587" s="1"/>
      <c r="J587" s="1" t="s">
        <v>1897</v>
      </c>
      <c r="K587" s="1" t="s">
        <v>19</v>
      </c>
      <c r="L587" s="12">
        <v>43017</v>
      </c>
      <c r="M587" s="3">
        <v>0.39583333333333331</v>
      </c>
      <c r="N587" s="1" t="s">
        <v>1230</v>
      </c>
      <c r="O587" s="1" t="s">
        <v>1899</v>
      </c>
      <c r="P587" s="2"/>
      <c r="Q587" s="3"/>
      <c r="R587" s="1"/>
    </row>
    <row r="588" spans="1:18" ht="90" customHeight="1" x14ac:dyDescent="0.3">
      <c r="A588" s="24">
        <v>587</v>
      </c>
      <c r="B588" s="12">
        <v>43019</v>
      </c>
      <c r="C588" s="3">
        <v>0.79722222222222217</v>
      </c>
      <c r="D588" s="1" t="s">
        <v>436</v>
      </c>
      <c r="E588" s="1" t="s">
        <v>437</v>
      </c>
      <c r="F588" s="1">
        <v>15</v>
      </c>
      <c r="G588" s="1" t="s">
        <v>845</v>
      </c>
      <c r="H588" s="1" t="s">
        <v>1221</v>
      </c>
      <c r="I588" s="1" t="s">
        <v>1463</v>
      </c>
      <c r="J588" s="1" t="s">
        <v>1900</v>
      </c>
      <c r="K588" s="1" t="s">
        <v>494</v>
      </c>
      <c r="L588" s="12">
        <v>43019</v>
      </c>
      <c r="M588" s="3">
        <v>0.79722222222222217</v>
      </c>
      <c r="N588" s="1" t="s">
        <v>1017</v>
      </c>
      <c r="O588" s="1" t="s">
        <v>1901</v>
      </c>
      <c r="P588" s="2"/>
      <c r="Q588" s="3"/>
      <c r="R588" s="1"/>
    </row>
    <row r="589" spans="1:18" ht="45" customHeight="1" x14ac:dyDescent="0.3">
      <c r="A589" s="24">
        <v>588</v>
      </c>
      <c r="B589" s="12">
        <v>43020</v>
      </c>
      <c r="C589" s="3">
        <v>0.57152777777777775</v>
      </c>
      <c r="D589" s="1" t="s">
        <v>129</v>
      </c>
      <c r="E589" s="1" t="s">
        <v>129</v>
      </c>
      <c r="F589" s="1">
        <v>1</v>
      </c>
      <c r="G589" s="1" t="s">
        <v>1022</v>
      </c>
      <c r="H589" s="1" t="s">
        <v>1022</v>
      </c>
      <c r="I589" s="1"/>
      <c r="J589" s="1" t="s">
        <v>1902</v>
      </c>
      <c r="K589" s="1" t="s">
        <v>494</v>
      </c>
      <c r="L589" s="12">
        <v>43019</v>
      </c>
      <c r="M589" s="3">
        <v>0.79513888888888884</v>
      </c>
      <c r="N589" s="1" t="s">
        <v>1230</v>
      </c>
      <c r="O589" s="1" t="s">
        <v>1903</v>
      </c>
      <c r="P589" s="2"/>
      <c r="Q589" s="3"/>
      <c r="R589" s="1"/>
    </row>
    <row r="590" spans="1:18" ht="57.6" x14ac:dyDescent="0.3">
      <c r="A590" s="24">
        <v>589</v>
      </c>
      <c r="B590" s="12">
        <v>43022</v>
      </c>
      <c r="C590" s="3">
        <v>0.4236111111111111</v>
      </c>
      <c r="D590" s="1" t="s">
        <v>1548</v>
      </c>
      <c r="E590" s="1" t="s">
        <v>1423</v>
      </c>
      <c r="F590" s="1">
        <v>110</v>
      </c>
      <c r="G590" s="1" t="s">
        <v>1425</v>
      </c>
      <c r="H590" s="1" t="s">
        <v>1544</v>
      </c>
      <c r="I590" s="1" t="s">
        <v>1570</v>
      </c>
      <c r="J590" s="1" t="s">
        <v>1604</v>
      </c>
      <c r="K590" s="1" t="s">
        <v>19</v>
      </c>
      <c r="L590" s="12">
        <v>43022</v>
      </c>
      <c r="M590" s="3">
        <v>0.4236111111111111</v>
      </c>
      <c r="N590" s="1" t="s">
        <v>1402</v>
      </c>
      <c r="O590" s="1" t="s">
        <v>1904</v>
      </c>
      <c r="P590" s="2"/>
      <c r="Q590" s="3"/>
      <c r="R590" s="1"/>
    </row>
    <row r="591" spans="1:18" ht="75" customHeight="1" x14ac:dyDescent="0.3">
      <c r="A591" s="24">
        <v>590</v>
      </c>
      <c r="B591" s="12">
        <v>43023</v>
      </c>
      <c r="C591" s="3">
        <v>0.3</v>
      </c>
      <c r="D591" s="1" t="s">
        <v>1872</v>
      </c>
      <c r="E591" s="1" t="s">
        <v>100</v>
      </c>
      <c r="F591" s="1">
        <v>119</v>
      </c>
      <c r="G591" s="1" t="s">
        <v>167</v>
      </c>
      <c r="H591" s="1" t="s">
        <v>1873</v>
      </c>
      <c r="I591" s="1" t="s">
        <v>1874</v>
      </c>
      <c r="J591" s="1" t="s">
        <v>1905</v>
      </c>
      <c r="K591" s="1" t="s">
        <v>35</v>
      </c>
      <c r="L591" s="12">
        <v>43023</v>
      </c>
      <c r="M591" s="3">
        <v>0.3</v>
      </c>
      <c r="N591" s="1" t="s">
        <v>1017</v>
      </c>
      <c r="O591" s="1" t="s">
        <v>1910</v>
      </c>
      <c r="P591" s="2"/>
      <c r="Q591" s="3"/>
      <c r="R591" s="1"/>
    </row>
    <row r="592" spans="1:18" ht="57.6" x14ac:dyDescent="0.3">
      <c r="A592" s="24">
        <v>591</v>
      </c>
      <c r="B592" s="12">
        <v>43029</v>
      </c>
      <c r="C592" s="3">
        <v>0.33333333333333331</v>
      </c>
      <c r="D592" s="1" t="s">
        <v>1548</v>
      </c>
      <c r="E592" s="1" t="s">
        <v>1423</v>
      </c>
      <c r="F592" s="1">
        <v>110</v>
      </c>
      <c r="G592" s="1" t="s">
        <v>1425</v>
      </c>
      <c r="H592" s="1" t="s">
        <v>1544</v>
      </c>
      <c r="I592" s="1" t="s">
        <v>1570</v>
      </c>
      <c r="J592" s="1" t="s">
        <v>1906</v>
      </c>
      <c r="K592" s="1" t="s">
        <v>19</v>
      </c>
      <c r="L592" s="12">
        <v>43029</v>
      </c>
      <c r="M592" s="3">
        <v>0.33333333333333331</v>
      </c>
      <c r="N592" s="1" t="s">
        <v>1402</v>
      </c>
      <c r="O592" s="1" t="s">
        <v>1907</v>
      </c>
      <c r="P592" s="2"/>
      <c r="Q592" s="3"/>
      <c r="R592" s="1"/>
    </row>
    <row r="593" spans="1:18" ht="75" customHeight="1" x14ac:dyDescent="0.3">
      <c r="A593" s="24">
        <v>592</v>
      </c>
      <c r="B593" s="12">
        <v>43038</v>
      </c>
      <c r="C593" s="3">
        <v>0.52638888888888891</v>
      </c>
      <c r="D593" s="1" t="s">
        <v>129</v>
      </c>
      <c r="E593" s="1" t="s">
        <v>129</v>
      </c>
      <c r="F593" s="1">
        <v>1</v>
      </c>
      <c r="G593" s="1" t="s">
        <v>845</v>
      </c>
      <c r="H593" s="1" t="s">
        <v>1426</v>
      </c>
      <c r="I593" s="1"/>
      <c r="J593" s="1" t="s">
        <v>1908</v>
      </c>
      <c r="K593" s="1" t="s">
        <v>494</v>
      </c>
      <c r="L593" s="12">
        <v>43038</v>
      </c>
      <c r="M593" s="3">
        <v>0.25</v>
      </c>
      <c r="N593" s="1" t="s">
        <v>1230</v>
      </c>
      <c r="O593" s="1" t="s">
        <v>1909</v>
      </c>
      <c r="P593" s="2"/>
      <c r="Q593" s="3"/>
      <c r="R593" s="1"/>
    </row>
    <row r="594" spans="1:18" ht="51.75" customHeight="1" x14ac:dyDescent="0.3">
      <c r="A594" s="24">
        <v>593</v>
      </c>
      <c r="B594" s="12">
        <v>43040</v>
      </c>
      <c r="C594" s="3">
        <v>0.36319444444444443</v>
      </c>
      <c r="D594" s="1" t="s">
        <v>414</v>
      </c>
      <c r="E594" s="1" t="s">
        <v>1912</v>
      </c>
      <c r="F594" s="1">
        <v>121</v>
      </c>
      <c r="G594" s="1" t="s">
        <v>1914</v>
      </c>
      <c r="H594" s="1" t="s">
        <v>1913</v>
      </c>
      <c r="I594" s="1" t="s">
        <v>1915</v>
      </c>
      <c r="J594" s="1" t="s">
        <v>1916</v>
      </c>
      <c r="K594" s="1" t="s">
        <v>19</v>
      </c>
      <c r="L594" s="12">
        <v>43040</v>
      </c>
      <c r="M594" s="3">
        <v>0.35416666666666669</v>
      </c>
      <c r="N594" s="1" t="s">
        <v>1017</v>
      </c>
      <c r="O594" s="1" t="s">
        <v>1924</v>
      </c>
      <c r="P594" s="2"/>
      <c r="Q594" s="3"/>
      <c r="R594" s="1"/>
    </row>
    <row r="595" spans="1:18" ht="75" customHeight="1" x14ac:dyDescent="0.3">
      <c r="A595" s="24">
        <v>594</v>
      </c>
      <c r="B595" s="12">
        <v>43043</v>
      </c>
      <c r="C595" s="3">
        <v>0.60763888888888895</v>
      </c>
      <c r="D595" s="1" t="s">
        <v>1548</v>
      </c>
      <c r="E595" s="1" t="s">
        <v>1423</v>
      </c>
      <c r="F595" s="1">
        <v>110</v>
      </c>
      <c r="G595" s="1" t="s">
        <v>1425</v>
      </c>
      <c r="H595" s="1" t="s">
        <v>1544</v>
      </c>
      <c r="I595" s="1" t="s">
        <v>1570</v>
      </c>
      <c r="J595" s="1" t="s">
        <v>1604</v>
      </c>
      <c r="K595" s="1" t="s">
        <v>19</v>
      </c>
      <c r="L595" s="12">
        <v>43043</v>
      </c>
      <c r="M595" s="3">
        <v>0.60763888888888895</v>
      </c>
      <c r="N595" s="1" t="s">
        <v>1402</v>
      </c>
      <c r="O595" s="1" t="s">
        <v>1917</v>
      </c>
      <c r="P595" s="2"/>
      <c r="Q595" s="3"/>
      <c r="R595" s="1"/>
    </row>
    <row r="596" spans="1:18" ht="57.6" x14ac:dyDescent="0.3">
      <c r="A596" s="24">
        <v>595</v>
      </c>
      <c r="B596" s="12">
        <v>43048</v>
      </c>
      <c r="C596" s="3">
        <v>0.58750000000000002</v>
      </c>
      <c r="D596" s="1" t="s">
        <v>129</v>
      </c>
      <c r="E596" s="1" t="s">
        <v>129</v>
      </c>
      <c r="F596" s="1">
        <v>1</v>
      </c>
      <c r="G596" s="1" t="s">
        <v>845</v>
      </c>
      <c r="H596" s="1" t="s">
        <v>1426</v>
      </c>
      <c r="I596" s="1"/>
      <c r="J596" s="1" t="s">
        <v>1918</v>
      </c>
      <c r="K596" s="1" t="s">
        <v>19</v>
      </c>
      <c r="L596" s="12">
        <v>43048</v>
      </c>
      <c r="M596" s="3" t="s">
        <v>1919</v>
      </c>
      <c r="N596" s="1" t="s">
        <v>1230</v>
      </c>
      <c r="O596" s="1" t="s">
        <v>1920</v>
      </c>
      <c r="P596" s="2"/>
      <c r="Q596" s="3"/>
      <c r="R596" s="1"/>
    </row>
    <row r="597" spans="1:18" ht="57.6" x14ac:dyDescent="0.3">
      <c r="A597" s="24">
        <v>596</v>
      </c>
      <c r="B597" s="12">
        <v>43048</v>
      </c>
      <c r="C597" s="3">
        <v>0.58750000000000002</v>
      </c>
      <c r="D597" s="1" t="s">
        <v>129</v>
      </c>
      <c r="E597" s="1" t="s">
        <v>129</v>
      </c>
      <c r="F597" s="1">
        <v>1</v>
      </c>
      <c r="G597" s="1" t="s">
        <v>845</v>
      </c>
      <c r="H597" s="1" t="s">
        <v>1426</v>
      </c>
      <c r="I597" s="1"/>
      <c r="J597" s="1" t="s">
        <v>1921</v>
      </c>
      <c r="K597" s="1" t="s">
        <v>19</v>
      </c>
      <c r="L597" s="12">
        <v>43048</v>
      </c>
      <c r="M597" s="3" t="s">
        <v>1022</v>
      </c>
      <c r="N597" s="1" t="s">
        <v>1230</v>
      </c>
      <c r="O597" s="1" t="s">
        <v>1920</v>
      </c>
      <c r="P597" s="2"/>
      <c r="Q597" s="3"/>
      <c r="R597" s="1"/>
    </row>
    <row r="598" spans="1:18" ht="30" customHeight="1" x14ac:dyDescent="0.3">
      <c r="A598" s="24">
        <v>597</v>
      </c>
      <c r="B598" s="12">
        <v>43048</v>
      </c>
      <c r="C598" s="3">
        <v>0.89027777777777783</v>
      </c>
      <c r="D598" s="1" t="s">
        <v>557</v>
      </c>
      <c r="E598" s="1" t="s">
        <v>1438</v>
      </c>
      <c r="F598" s="1">
        <v>112</v>
      </c>
      <c r="G598" s="1" t="s">
        <v>167</v>
      </c>
      <c r="H598" s="1" t="s">
        <v>2001</v>
      </c>
      <c r="I598" s="1" t="s">
        <v>1439</v>
      </c>
      <c r="J598" s="1" t="s">
        <v>1891</v>
      </c>
      <c r="K598" s="1" t="s">
        <v>824</v>
      </c>
      <c r="L598" s="12">
        <v>43048</v>
      </c>
      <c r="M598" s="3">
        <v>0.89027777777777783</v>
      </c>
      <c r="N598" s="1" t="s">
        <v>1017</v>
      </c>
      <c r="O598" s="1" t="s">
        <v>1922</v>
      </c>
      <c r="P598" s="2"/>
      <c r="Q598" s="3"/>
      <c r="R598" s="1"/>
    </row>
    <row r="599" spans="1:18" ht="72" x14ac:dyDescent="0.3">
      <c r="A599" s="24">
        <v>598</v>
      </c>
      <c r="B599" s="12">
        <v>43059</v>
      </c>
      <c r="C599" s="3">
        <v>0.34097222222222223</v>
      </c>
      <c r="D599" s="1" t="s">
        <v>1548</v>
      </c>
      <c r="E599" s="1" t="s">
        <v>1423</v>
      </c>
      <c r="F599" s="1">
        <v>110</v>
      </c>
      <c r="G599" s="1" t="s">
        <v>1425</v>
      </c>
      <c r="H599" s="1" t="s">
        <v>1544</v>
      </c>
      <c r="I599" s="1" t="s">
        <v>1570</v>
      </c>
      <c r="J599" s="1" t="s">
        <v>1604</v>
      </c>
      <c r="K599" s="1" t="s">
        <v>19</v>
      </c>
      <c r="L599" s="12">
        <v>43059</v>
      </c>
      <c r="M599" s="3">
        <v>0.34097222222222223</v>
      </c>
      <c r="N599" s="1" t="s">
        <v>1402</v>
      </c>
      <c r="O599" s="1" t="s">
        <v>1925</v>
      </c>
      <c r="P599" s="2"/>
      <c r="Q599" s="3"/>
      <c r="R599" s="1"/>
    </row>
    <row r="600" spans="1:18" ht="43.2" x14ac:dyDescent="0.3">
      <c r="A600" s="24">
        <v>599</v>
      </c>
      <c r="B600" s="12">
        <v>43063</v>
      </c>
      <c r="C600" s="3">
        <v>0.32291666666666669</v>
      </c>
      <c r="D600" s="1" t="s">
        <v>99</v>
      </c>
      <c r="E600" s="1" t="s">
        <v>1624</v>
      </c>
      <c r="F600" s="1">
        <v>107</v>
      </c>
      <c r="G600" s="1" t="s">
        <v>778</v>
      </c>
      <c r="H600" s="1" t="s">
        <v>1384</v>
      </c>
      <c r="I600" s="1" t="s">
        <v>1414</v>
      </c>
      <c r="J600" s="1" t="s">
        <v>1926</v>
      </c>
      <c r="K600" s="1" t="s">
        <v>19</v>
      </c>
      <c r="L600" s="12">
        <v>43063</v>
      </c>
      <c r="M600" s="3">
        <v>0.32291666666666669</v>
      </c>
      <c r="N600" s="1" t="s">
        <v>1017</v>
      </c>
      <c r="O600" s="1" t="s">
        <v>1923</v>
      </c>
      <c r="P600" s="2"/>
      <c r="Q600" s="3"/>
      <c r="R600" s="1"/>
    </row>
    <row r="601" spans="1:18" ht="57.6" x14ac:dyDescent="0.3">
      <c r="A601" s="24">
        <v>600</v>
      </c>
      <c r="B601" s="12">
        <v>43070</v>
      </c>
      <c r="C601" s="3">
        <v>0.45277777777777778</v>
      </c>
      <c r="D601" s="1" t="s">
        <v>129</v>
      </c>
      <c r="E601" s="1" t="s">
        <v>129</v>
      </c>
      <c r="F601" s="1">
        <v>1</v>
      </c>
      <c r="G601" s="1" t="s">
        <v>845</v>
      </c>
      <c r="H601" s="1" t="s">
        <v>1426</v>
      </c>
      <c r="I601" s="1"/>
      <c r="J601" s="1" t="s">
        <v>1927</v>
      </c>
      <c r="K601" s="1" t="s">
        <v>19</v>
      </c>
      <c r="L601" s="12">
        <v>43069</v>
      </c>
      <c r="M601" s="3">
        <v>0.32291666666666669</v>
      </c>
      <c r="N601" s="1" t="s">
        <v>1230</v>
      </c>
      <c r="O601" s="1" t="s">
        <v>1928</v>
      </c>
      <c r="P601" s="2"/>
      <c r="Q601" s="3"/>
      <c r="R601" s="1"/>
    </row>
    <row r="602" spans="1:18" ht="72" x14ac:dyDescent="0.3">
      <c r="A602" s="24">
        <v>601</v>
      </c>
      <c r="B602" s="12">
        <v>43074</v>
      </c>
      <c r="C602" s="3">
        <v>0.33888888888888885</v>
      </c>
      <c r="D602" s="1" t="s">
        <v>1548</v>
      </c>
      <c r="E602" s="1" t="s">
        <v>1423</v>
      </c>
      <c r="F602" s="1">
        <v>110</v>
      </c>
      <c r="G602" s="1" t="s">
        <v>1425</v>
      </c>
      <c r="H602" s="1" t="s">
        <v>1544</v>
      </c>
      <c r="I602" s="1" t="s">
        <v>1570</v>
      </c>
      <c r="J602" s="1" t="s">
        <v>1233</v>
      </c>
      <c r="K602" s="1" t="s">
        <v>19</v>
      </c>
      <c r="L602" s="12">
        <v>43074</v>
      </c>
      <c r="M602" s="3">
        <v>0.33888888888888885</v>
      </c>
      <c r="N602" s="1" t="s">
        <v>1017</v>
      </c>
      <c r="O602" s="1" t="s">
        <v>1929</v>
      </c>
      <c r="P602" s="2"/>
      <c r="Q602" s="3"/>
      <c r="R602" s="1"/>
    </row>
    <row r="603" spans="1:18" ht="57.6" x14ac:dyDescent="0.3">
      <c r="A603" s="24">
        <v>602</v>
      </c>
      <c r="B603" s="12">
        <v>43076</v>
      </c>
      <c r="C603" s="3">
        <v>0.73333333333333339</v>
      </c>
      <c r="D603" s="1" t="s">
        <v>99</v>
      </c>
      <c r="E603" s="1" t="s">
        <v>1624</v>
      </c>
      <c r="F603" s="1">
        <v>107</v>
      </c>
      <c r="G603" s="1" t="s">
        <v>778</v>
      </c>
      <c r="H603" s="1" t="s">
        <v>1384</v>
      </c>
      <c r="I603" s="1" t="s">
        <v>1414</v>
      </c>
      <c r="J603" s="1" t="s">
        <v>1604</v>
      </c>
      <c r="K603" s="1" t="s">
        <v>19</v>
      </c>
      <c r="L603" s="12">
        <v>43076</v>
      </c>
      <c r="M603" s="3">
        <v>0.73333333333333339</v>
      </c>
      <c r="N603" s="1" t="s">
        <v>1017</v>
      </c>
      <c r="O603" s="1" t="s">
        <v>1930</v>
      </c>
      <c r="P603" s="2"/>
      <c r="Q603" s="3"/>
      <c r="R603" s="1"/>
    </row>
    <row r="604" spans="1:18" ht="43.2" x14ac:dyDescent="0.3">
      <c r="A604" s="24">
        <v>603</v>
      </c>
      <c r="B604" s="12">
        <v>43082</v>
      </c>
      <c r="C604" s="3">
        <v>0.50208333333333333</v>
      </c>
      <c r="D604" s="1" t="s">
        <v>129</v>
      </c>
      <c r="E604" s="1" t="s">
        <v>129</v>
      </c>
      <c r="F604" s="1">
        <v>1</v>
      </c>
      <c r="G604" s="1" t="s">
        <v>845</v>
      </c>
      <c r="H604" s="1" t="s">
        <v>1426</v>
      </c>
      <c r="I604" s="1"/>
      <c r="J604" s="1" t="s">
        <v>1931</v>
      </c>
      <c r="K604" s="1" t="s">
        <v>19</v>
      </c>
      <c r="L604" s="12">
        <v>43082</v>
      </c>
      <c r="M604" s="3">
        <v>0.27083333333333331</v>
      </c>
      <c r="N604" s="1" t="s">
        <v>1230</v>
      </c>
      <c r="O604" s="1" t="s">
        <v>1932</v>
      </c>
      <c r="P604" s="2"/>
      <c r="Q604" s="3"/>
      <c r="R604" s="1"/>
    </row>
    <row r="605" spans="1:18" ht="90" customHeight="1" x14ac:dyDescent="0.3">
      <c r="A605" s="24">
        <v>604</v>
      </c>
      <c r="B605" s="12">
        <v>43087</v>
      </c>
      <c r="C605" s="3">
        <v>0.65069444444444446</v>
      </c>
      <c r="D605" s="1" t="s">
        <v>414</v>
      </c>
      <c r="E605" s="1" t="s">
        <v>861</v>
      </c>
      <c r="F605" s="1">
        <v>31</v>
      </c>
      <c r="G605" s="1" t="s">
        <v>167</v>
      </c>
      <c r="H605" s="1" t="s">
        <v>1081</v>
      </c>
      <c r="I605" s="1">
        <v>65433642</v>
      </c>
      <c r="J605" s="1" t="s">
        <v>1933</v>
      </c>
      <c r="K605" s="1" t="s">
        <v>494</v>
      </c>
      <c r="L605" s="12">
        <v>43087</v>
      </c>
      <c r="M605" s="3">
        <v>0.64930555555555558</v>
      </c>
      <c r="N605" s="1" t="s">
        <v>1934</v>
      </c>
      <c r="O605" s="1" t="s">
        <v>1938</v>
      </c>
      <c r="P605" s="2"/>
      <c r="Q605" s="3"/>
      <c r="R605" s="1"/>
    </row>
    <row r="606" spans="1:18" ht="57.6" x14ac:dyDescent="0.3">
      <c r="A606" s="24">
        <v>605</v>
      </c>
      <c r="B606" s="12">
        <v>43094</v>
      </c>
      <c r="C606" s="3">
        <v>0.40208333333333335</v>
      </c>
      <c r="D606" s="1" t="s">
        <v>1548</v>
      </c>
      <c r="E606" s="1" t="s">
        <v>1423</v>
      </c>
      <c r="F606" s="1">
        <v>110</v>
      </c>
      <c r="G606" s="1" t="s">
        <v>1425</v>
      </c>
      <c r="H606" s="1" t="s">
        <v>1544</v>
      </c>
      <c r="I606" s="1" t="s">
        <v>1570</v>
      </c>
      <c r="J606" s="1" t="s">
        <v>1935</v>
      </c>
      <c r="K606" s="1" t="s">
        <v>19</v>
      </c>
      <c r="L606" s="12">
        <v>43094</v>
      </c>
      <c r="M606" s="3">
        <v>0.40208333333333335</v>
      </c>
      <c r="N606" s="1" t="s">
        <v>1936</v>
      </c>
      <c r="O606" s="1" t="s">
        <v>1937</v>
      </c>
      <c r="P606" s="2"/>
      <c r="Q606" s="3"/>
      <c r="R606" s="1"/>
    </row>
    <row r="607" spans="1:18" ht="72" x14ac:dyDescent="0.3">
      <c r="A607" s="24">
        <v>606</v>
      </c>
      <c r="B607" s="12">
        <v>43098</v>
      </c>
      <c r="C607" s="3">
        <v>0.83472222222222225</v>
      </c>
      <c r="D607" s="1" t="s">
        <v>436</v>
      </c>
      <c r="E607" s="1" t="s">
        <v>437</v>
      </c>
      <c r="F607" s="1">
        <v>15</v>
      </c>
      <c r="G607" s="1" t="s">
        <v>845</v>
      </c>
      <c r="H607" s="1" t="s">
        <v>1221</v>
      </c>
      <c r="I607" s="1" t="s">
        <v>1222</v>
      </c>
      <c r="J607" s="1" t="s">
        <v>1939</v>
      </c>
      <c r="K607" s="1" t="s">
        <v>19</v>
      </c>
      <c r="L607" s="12">
        <v>43098</v>
      </c>
      <c r="M607" s="3">
        <v>0.83333333333333337</v>
      </c>
      <c r="N607" s="1" t="s">
        <v>1017</v>
      </c>
      <c r="O607" s="1" t="s">
        <v>1940</v>
      </c>
      <c r="P607" s="2"/>
      <c r="Q607" s="3"/>
      <c r="R607" s="1"/>
    </row>
    <row r="608" spans="1:18" ht="57.6" x14ac:dyDescent="0.3">
      <c r="A608" s="24">
        <v>607</v>
      </c>
      <c r="B608" s="12">
        <v>43099</v>
      </c>
      <c r="C608" s="3">
        <v>0.88402777777777775</v>
      </c>
      <c r="D608" s="1" t="s">
        <v>1360</v>
      </c>
      <c r="E608" s="1" t="s">
        <v>1026</v>
      </c>
      <c r="F608" s="1">
        <v>87</v>
      </c>
      <c r="G608" s="1" t="s">
        <v>778</v>
      </c>
      <c r="H608" s="1" t="s">
        <v>1361</v>
      </c>
      <c r="I608" s="1" t="s">
        <v>1365</v>
      </c>
      <c r="J608" s="1" t="s">
        <v>1604</v>
      </c>
      <c r="K608" s="1" t="s">
        <v>19</v>
      </c>
      <c r="L608" s="12">
        <v>43099</v>
      </c>
      <c r="M608" s="3">
        <v>0.8833333333333333</v>
      </c>
      <c r="N608" s="1" t="s">
        <v>1017</v>
      </c>
      <c r="O608" s="1" t="s">
        <v>1941</v>
      </c>
      <c r="P608" s="2"/>
      <c r="Q608" s="3"/>
      <c r="R608" s="1"/>
    </row>
    <row r="609" spans="1:18" ht="144.75" customHeight="1" x14ac:dyDescent="0.3">
      <c r="A609" s="24">
        <v>608</v>
      </c>
      <c r="B609" s="12">
        <v>43101</v>
      </c>
      <c r="C609" s="3">
        <v>0.37013888888888885</v>
      </c>
      <c r="D609" s="1" t="s">
        <v>99</v>
      </c>
      <c r="E609" s="1" t="s">
        <v>1624</v>
      </c>
      <c r="F609" s="1">
        <v>107</v>
      </c>
      <c r="G609" s="1" t="s">
        <v>778</v>
      </c>
      <c r="H609" s="1" t="s">
        <v>1384</v>
      </c>
      <c r="I609" s="1" t="s">
        <v>1414</v>
      </c>
      <c r="J609" s="1" t="s">
        <v>1233</v>
      </c>
      <c r="K609" s="1" t="s">
        <v>19</v>
      </c>
      <c r="L609" s="12">
        <v>43101</v>
      </c>
      <c r="M609" s="3">
        <v>0.37013888888888885</v>
      </c>
      <c r="N609" s="1" t="s">
        <v>1017</v>
      </c>
      <c r="O609" s="1" t="s">
        <v>1942</v>
      </c>
      <c r="P609" s="2"/>
      <c r="Q609" s="3"/>
      <c r="R609" s="1"/>
    </row>
    <row r="610" spans="1:18" ht="72" x14ac:dyDescent="0.3">
      <c r="A610" s="24">
        <v>609</v>
      </c>
      <c r="B610" s="12">
        <v>43101</v>
      </c>
      <c r="C610" s="3">
        <v>0.44305555555555554</v>
      </c>
      <c r="D610" s="1" t="s">
        <v>982</v>
      </c>
      <c r="E610" s="1" t="s">
        <v>1438</v>
      </c>
      <c r="F610" s="1">
        <v>112</v>
      </c>
      <c r="G610" s="1" t="s">
        <v>167</v>
      </c>
      <c r="H610" s="1" t="s">
        <v>2001</v>
      </c>
      <c r="I610" s="1" t="s">
        <v>1944</v>
      </c>
      <c r="J610" s="1" t="s">
        <v>1946</v>
      </c>
      <c r="K610" s="1" t="s">
        <v>19</v>
      </c>
      <c r="L610" s="12">
        <v>43101</v>
      </c>
      <c r="M610" s="3">
        <v>0.44305555555555554</v>
      </c>
      <c r="N610" s="1" t="s">
        <v>1945</v>
      </c>
      <c r="O610" s="1" t="s">
        <v>1947</v>
      </c>
      <c r="P610" s="2"/>
      <c r="Q610" s="3"/>
      <c r="R610" s="1"/>
    </row>
    <row r="611" spans="1:18" ht="75.75" customHeight="1" x14ac:dyDescent="0.3">
      <c r="A611" s="24">
        <v>610</v>
      </c>
      <c r="B611" s="12">
        <v>43103</v>
      </c>
      <c r="C611" s="3">
        <v>0.5</v>
      </c>
      <c r="D611" s="1" t="s">
        <v>129</v>
      </c>
      <c r="E611" s="1" t="s">
        <v>129</v>
      </c>
      <c r="F611" s="1">
        <v>1</v>
      </c>
      <c r="G611" s="1" t="s">
        <v>845</v>
      </c>
      <c r="H611" s="1" t="s">
        <v>1426</v>
      </c>
      <c r="I611" s="1"/>
      <c r="J611" s="1" t="s">
        <v>1948</v>
      </c>
      <c r="K611" s="1" t="s">
        <v>19</v>
      </c>
      <c r="L611" s="12">
        <v>43093</v>
      </c>
      <c r="M611" s="3">
        <v>0.33333333333333331</v>
      </c>
      <c r="N611" s="1" t="s">
        <v>1230</v>
      </c>
      <c r="O611" s="1" t="s">
        <v>1950</v>
      </c>
      <c r="P611" s="2"/>
      <c r="Q611" s="3"/>
      <c r="R611" s="1"/>
    </row>
    <row r="612" spans="1:18" ht="43.2" x14ac:dyDescent="0.3">
      <c r="A612" s="24">
        <v>611</v>
      </c>
      <c r="B612" s="12">
        <v>43103</v>
      </c>
      <c r="C612" s="3">
        <v>0.5</v>
      </c>
      <c r="D612" s="1" t="s">
        <v>129</v>
      </c>
      <c r="E612" s="1" t="s">
        <v>129</v>
      </c>
      <c r="F612" s="1">
        <v>1</v>
      </c>
      <c r="G612" s="1" t="s">
        <v>778</v>
      </c>
      <c r="H612" s="1" t="s">
        <v>1482</v>
      </c>
      <c r="I612" s="1"/>
      <c r="J612" s="1" t="s">
        <v>1949</v>
      </c>
      <c r="K612" s="1" t="s">
        <v>19</v>
      </c>
      <c r="L612" s="12">
        <v>43101</v>
      </c>
      <c r="M612" s="3">
        <v>0.33333333333333331</v>
      </c>
      <c r="N612" s="1" t="s">
        <v>1230</v>
      </c>
      <c r="O612" s="1" t="s">
        <v>1951</v>
      </c>
      <c r="P612" s="2"/>
      <c r="Q612" s="3"/>
      <c r="R612" s="1"/>
    </row>
    <row r="613" spans="1:18" ht="72" x14ac:dyDescent="0.3">
      <c r="A613" s="24">
        <v>612</v>
      </c>
      <c r="B613" s="12">
        <v>43103</v>
      </c>
      <c r="C613" s="3">
        <v>0.5</v>
      </c>
      <c r="D613" s="1" t="s">
        <v>129</v>
      </c>
      <c r="E613" s="1" t="s">
        <v>129</v>
      </c>
      <c r="F613" s="1">
        <v>1</v>
      </c>
      <c r="G613" s="1" t="s">
        <v>130</v>
      </c>
      <c r="H613" s="1"/>
      <c r="I613" s="1"/>
      <c r="J613" s="1" t="s">
        <v>375</v>
      </c>
      <c r="K613" s="1" t="s">
        <v>19</v>
      </c>
      <c r="L613" s="12">
        <v>43101</v>
      </c>
      <c r="M613" s="3">
        <v>0.33333333333333331</v>
      </c>
      <c r="N613" s="1" t="s">
        <v>1230</v>
      </c>
      <c r="O613" s="1" t="s">
        <v>1952</v>
      </c>
      <c r="P613" s="2"/>
      <c r="Q613" s="3"/>
      <c r="R613" s="1"/>
    </row>
    <row r="614" spans="1:18" ht="72" x14ac:dyDescent="0.3">
      <c r="A614" s="24">
        <v>613</v>
      </c>
      <c r="B614" s="12">
        <v>43103</v>
      </c>
      <c r="C614" s="3">
        <v>0.5</v>
      </c>
      <c r="D614" s="1" t="s">
        <v>129</v>
      </c>
      <c r="E614" s="1" t="s">
        <v>129</v>
      </c>
      <c r="F614" s="1">
        <v>1</v>
      </c>
      <c r="G614" s="1" t="s">
        <v>631</v>
      </c>
      <c r="H614" s="1" t="s">
        <v>1953</v>
      </c>
      <c r="I614" s="1"/>
      <c r="J614" s="1" t="s">
        <v>1954</v>
      </c>
      <c r="K614" s="1" t="s">
        <v>19</v>
      </c>
      <c r="L614" s="12">
        <v>43102</v>
      </c>
      <c r="M614" s="3">
        <v>0.33333333333333331</v>
      </c>
      <c r="N614" s="1" t="s">
        <v>1230</v>
      </c>
      <c r="O614" s="1" t="s">
        <v>1955</v>
      </c>
      <c r="P614" s="2"/>
      <c r="Q614" s="3"/>
      <c r="R614" s="1"/>
    </row>
    <row r="615" spans="1:18" ht="57.6" x14ac:dyDescent="0.3">
      <c r="A615" s="24">
        <v>614</v>
      </c>
      <c r="B615" s="12">
        <v>43103</v>
      </c>
      <c r="C615" s="3">
        <v>0.98055555555555562</v>
      </c>
      <c r="D615" s="1" t="s">
        <v>1606</v>
      </c>
      <c r="E615" s="1" t="s">
        <v>1423</v>
      </c>
      <c r="F615" s="1">
        <v>110</v>
      </c>
      <c r="G615" s="1" t="s">
        <v>1425</v>
      </c>
      <c r="H615" s="1" t="s">
        <v>1544</v>
      </c>
      <c r="I615" s="1" t="s">
        <v>1570</v>
      </c>
      <c r="J615" s="1" t="s">
        <v>1956</v>
      </c>
      <c r="K615" s="1" t="s">
        <v>19</v>
      </c>
      <c r="L615" s="12">
        <v>43103</v>
      </c>
      <c r="M615" s="3">
        <v>0.98055555555555562</v>
      </c>
      <c r="N615" s="1" t="s">
        <v>1017</v>
      </c>
      <c r="O615" s="1" t="s">
        <v>1957</v>
      </c>
      <c r="P615" s="2"/>
      <c r="Q615" s="3"/>
      <c r="R615" s="1"/>
    </row>
    <row r="616" spans="1:18" ht="81.75" customHeight="1" x14ac:dyDescent="0.3">
      <c r="A616" s="24">
        <v>615</v>
      </c>
      <c r="B616" s="12">
        <v>43112</v>
      </c>
      <c r="C616" s="3">
        <v>0.3430555555555555</v>
      </c>
      <c r="D616" s="1" t="s">
        <v>1327</v>
      </c>
      <c r="E616" s="1" t="s">
        <v>129</v>
      </c>
      <c r="F616" s="1">
        <v>1</v>
      </c>
      <c r="G616" s="1" t="s">
        <v>16</v>
      </c>
      <c r="H616" s="1" t="s">
        <v>658</v>
      </c>
      <c r="I616" s="1" t="s">
        <v>1958</v>
      </c>
      <c r="J616" s="1" t="s">
        <v>1610</v>
      </c>
      <c r="K616" s="1" t="s">
        <v>19</v>
      </c>
      <c r="L616" s="12">
        <v>43112</v>
      </c>
      <c r="M616" s="3">
        <v>0.3430555555555555</v>
      </c>
      <c r="N616" s="1" t="s">
        <v>1017</v>
      </c>
      <c r="O616" s="1" t="s">
        <v>1959</v>
      </c>
      <c r="P616" s="2"/>
      <c r="Q616" s="3"/>
      <c r="R616" s="1"/>
    </row>
    <row r="617" spans="1:18" ht="86.25" customHeight="1" x14ac:dyDescent="0.3">
      <c r="A617" s="24">
        <v>616</v>
      </c>
      <c r="B617" s="12">
        <v>43114</v>
      </c>
      <c r="C617" s="3">
        <v>0.30069444444444443</v>
      </c>
      <c r="D617" s="1" t="s">
        <v>99</v>
      </c>
      <c r="E617" s="1" t="s">
        <v>1624</v>
      </c>
      <c r="F617" s="1">
        <v>107</v>
      </c>
      <c r="G617" s="1" t="s">
        <v>778</v>
      </c>
      <c r="H617" s="1" t="s">
        <v>1384</v>
      </c>
      <c r="I617" s="1" t="s">
        <v>1414</v>
      </c>
      <c r="J617" s="1" t="s">
        <v>1960</v>
      </c>
      <c r="K617" s="1" t="s">
        <v>19</v>
      </c>
      <c r="L617" s="12">
        <v>43114</v>
      </c>
      <c r="M617" s="3">
        <v>0.29166666666666669</v>
      </c>
      <c r="N617" s="1" t="s">
        <v>1017</v>
      </c>
      <c r="O617" s="1" t="s">
        <v>1961</v>
      </c>
      <c r="P617" s="2"/>
      <c r="Q617" s="3"/>
      <c r="R617" s="1"/>
    </row>
    <row r="618" spans="1:18" ht="57.6" x14ac:dyDescent="0.3">
      <c r="A618" s="24">
        <v>617</v>
      </c>
      <c r="B618" s="12">
        <v>43115</v>
      </c>
      <c r="C618" s="3">
        <v>0.62083333333333335</v>
      </c>
      <c r="D618" s="1" t="s">
        <v>129</v>
      </c>
      <c r="E618" s="1" t="s">
        <v>129</v>
      </c>
      <c r="F618" s="1">
        <v>1</v>
      </c>
      <c r="G618" s="1" t="s">
        <v>845</v>
      </c>
      <c r="H618" s="1" t="s">
        <v>1049</v>
      </c>
      <c r="I618" s="1"/>
      <c r="J618" s="1" t="s">
        <v>1962</v>
      </c>
      <c r="K618" s="1" t="s">
        <v>19</v>
      </c>
      <c r="L618" s="12">
        <v>43113</v>
      </c>
      <c r="M618" s="3" t="s">
        <v>1963</v>
      </c>
      <c r="N618" s="1" t="s">
        <v>1230</v>
      </c>
      <c r="O618" s="1" t="s">
        <v>1964</v>
      </c>
      <c r="P618" s="2"/>
      <c r="Q618" s="3"/>
      <c r="R618" s="1"/>
    </row>
    <row r="619" spans="1:18" ht="123.75" customHeight="1" x14ac:dyDescent="0.3">
      <c r="A619" s="24">
        <v>618</v>
      </c>
      <c r="B619" s="12">
        <v>43124</v>
      </c>
      <c r="C619" s="3">
        <v>0.4291666666666667</v>
      </c>
      <c r="D619" s="1" t="s">
        <v>127</v>
      </c>
      <c r="E619" s="1" t="s">
        <v>1965</v>
      </c>
      <c r="F619" s="1">
        <v>122</v>
      </c>
      <c r="G619" s="1" t="s">
        <v>16</v>
      </c>
      <c r="H619" s="1" t="s">
        <v>1967</v>
      </c>
      <c r="I619" s="1" t="s">
        <v>1969</v>
      </c>
      <c r="J619" s="1" t="s">
        <v>80</v>
      </c>
      <c r="K619" s="1" t="s">
        <v>19</v>
      </c>
      <c r="L619" s="12" t="s">
        <v>1968</v>
      </c>
      <c r="M619" s="3" t="s">
        <v>1968</v>
      </c>
      <c r="N619" s="1" t="s">
        <v>1017</v>
      </c>
      <c r="O619" s="1" t="s">
        <v>1978</v>
      </c>
      <c r="P619" s="2"/>
      <c r="Q619" s="3"/>
      <c r="R619" s="1"/>
    </row>
    <row r="620" spans="1:18" ht="43.2" x14ac:dyDescent="0.3">
      <c r="A620" s="24">
        <v>619</v>
      </c>
      <c r="B620" s="12">
        <v>43130</v>
      </c>
      <c r="C620" s="3">
        <v>0.4152777777777778</v>
      </c>
      <c r="D620" s="1" t="s">
        <v>127</v>
      </c>
      <c r="E620" s="1" t="s">
        <v>1965</v>
      </c>
      <c r="F620" s="1">
        <v>122</v>
      </c>
      <c r="G620" s="1" t="s">
        <v>16</v>
      </c>
      <c r="H620" s="1" t="s">
        <v>1967</v>
      </c>
      <c r="I620" s="1" t="s">
        <v>1969</v>
      </c>
      <c r="J620" s="1" t="s">
        <v>1970</v>
      </c>
      <c r="K620" s="1" t="s">
        <v>19</v>
      </c>
      <c r="L620" s="12">
        <v>43130</v>
      </c>
      <c r="M620" s="3" t="s">
        <v>1971</v>
      </c>
      <c r="N620" s="1" t="s">
        <v>1608</v>
      </c>
      <c r="O620" s="1" t="s">
        <v>1979</v>
      </c>
      <c r="P620" s="2"/>
      <c r="Q620" s="3"/>
      <c r="R620" s="1"/>
    </row>
    <row r="621" spans="1:18" ht="86.4" x14ac:dyDescent="0.3">
      <c r="A621" s="24">
        <v>620</v>
      </c>
      <c r="B621" s="12">
        <v>43130</v>
      </c>
      <c r="C621" s="3">
        <v>0.42291666666666666</v>
      </c>
      <c r="D621" s="1" t="s">
        <v>1327</v>
      </c>
      <c r="E621" s="1" t="s">
        <v>1972</v>
      </c>
      <c r="F621" s="1">
        <v>34</v>
      </c>
      <c r="G621" s="1" t="s">
        <v>16</v>
      </c>
      <c r="H621" s="1" t="s">
        <v>324</v>
      </c>
      <c r="I621" s="1" t="s">
        <v>1973</v>
      </c>
      <c r="J621" s="1" t="s">
        <v>1974</v>
      </c>
      <c r="K621" s="1" t="s">
        <v>19</v>
      </c>
      <c r="L621" s="12" t="s">
        <v>1975</v>
      </c>
      <c r="M621" s="3" t="s">
        <v>1975</v>
      </c>
      <c r="N621" s="1" t="s">
        <v>1976</v>
      </c>
      <c r="O621" s="1" t="s">
        <v>1980</v>
      </c>
      <c r="P621" s="2"/>
      <c r="Q621" s="3"/>
      <c r="R621" s="1"/>
    </row>
    <row r="622" spans="1:18" ht="51" customHeight="1" x14ac:dyDescent="0.3">
      <c r="A622" s="24">
        <v>621</v>
      </c>
      <c r="B622" s="12">
        <v>43152</v>
      </c>
      <c r="C622" s="3">
        <v>0.51180555555555551</v>
      </c>
      <c r="D622" s="1" t="s">
        <v>180</v>
      </c>
      <c r="E622" s="1" t="s">
        <v>1981</v>
      </c>
      <c r="F622" s="1">
        <v>123</v>
      </c>
      <c r="G622" s="1" t="s">
        <v>1022</v>
      </c>
      <c r="H622" s="1"/>
      <c r="I622" s="1" t="s">
        <v>1983</v>
      </c>
      <c r="J622" s="1" t="s">
        <v>1984</v>
      </c>
      <c r="K622" s="1" t="s">
        <v>1095</v>
      </c>
      <c r="L622" s="12">
        <v>43152</v>
      </c>
      <c r="M622" s="3">
        <v>0.50555555555555554</v>
      </c>
      <c r="N622" s="1" t="s">
        <v>1994</v>
      </c>
      <c r="O622" s="1" t="s">
        <v>1985</v>
      </c>
      <c r="P622" s="2"/>
      <c r="Q622" s="3"/>
      <c r="R622" s="1"/>
    </row>
    <row r="623" spans="1:18" ht="90" customHeight="1" x14ac:dyDescent="0.3">
      <c r="A623" s="24">
        <v>622</v>
      </c>
      <c r="B623" s="12">
        <v>43153</v>
      </c>
      <c r="C623" s="3">
        <v>0.12291666666666667</v>
      </c>
      <c r="D623" s="1" t="s">
        <v>1872</v>
      </c>
      <c r="E623" s="1" t="s">
        <v>100</v>
      </c>
      <c r="F623" s="1">
        <v>119</v>
      </c>
      <c r="G623" s="1" t="s">
        <v>167</v>
      </c>
      <c r="H623" s="1" t="s">
        <v>1873</v>
      </c>
      <c r="I623" s="1" t="s">
        <v>1874</v>
      </c>
      <c r="J623" s="1" t="s">
        <v>1986</v>
      </c>
      <c r="K623" s="1" t="s">
        <v>35</v>
      </c>
      <c r="L623" s="12">
        <v>43153</v>
      </c>
      <c r="M623" s="3">
        <v>0.12291666666666667</v>
      </c>
      <c r="N623" s="1" t="s">
        <v>1017</v>
      </c>
      <c r="O623" s="1" t="s">
        <v>1987</v>
      </c>
      <c r="P623" s="2"/>
      <c r="Q623" s="3"/>
      <c r="R623" s="1"/>
    </row>
    <row r="624" spans="1:18" ht="72" x14ac:dyDescent="0.3">
      <c r="A624" s="24">
        <v>623</v>
      </c>
      <c r="B624" s="12">
        <v>43159</v>
      </c>
      <c r="C624" s="3">
        <v>0.58402777777777781</v>
      </c>
      <c r="D624" s="1" t="s">
        <v>129</v>
      </c>
      <c r="E624" s="1" t="s">
        <v>129</v>
      </c>
      <c r="F624" s="1">
        <v>1</v>
      </c>
      <c r="G624" s="1" t="s">
        <v>845</v>
      </c>
      <c r="H624" s="1" t="s">
        <v>1426</v>
      </c>
      <c r="I624" s="1"/>
      <c r="J624" s="1" t="s">
        <v>1988</v>
      </c>
      <c r="K624" s="1" t="s">
        <v>19</v>
      </c>
      <c r="L624" s="12">
        <v>43159</v>
      </c>
      <c r="M624" s="3">
        <v>0.33333333333333331</v>
      </c>
      <c r="N624" s="1" t="s">
        <v>1230</v>
      </c>
      <c r="O624" s="1" t="s">
        <v>1989</v>
      </c>
      <c r="P624" s="2"/>
      <c r="Q624" s="3"/>
      <c r="R624" s="1"/>
    </row>
    <row r="625" spans="1:18" ht="93.75" customHeight="1" x14ac:dyDescent="0.3">
      <c r="A625" s="24">
        <v>624</v>
      </c>
      <c r="B625" s="12">
        <v>43169</v>
      </c>
      <c r="C625" s="3">
        <v>0.67499999999999993</v>
      </c>
      <c r="D625" s="1" t="s">
        <v>1996</v>
      </c>
      <c r="E625" s="1" t="s">
        <v>129</v>
      </c>
      <c r="F625" s="1">
        <v>1</v>
      </c>
      <c r="G625" s="1" t="s">
        <v>167</v>
      </c>
      <c r="H625" s="1" t="s">
        <v>1434</v>
      </c>
      <c r="I625" s="1" t="s">
        <v>1990</v>
      </c>
      <c r="J625" s="1" t="s">
        <v>1991</v>
      </c>
      <c r="K625" s="1" t="s">
        <v>19</v>
      </c>
      <c r="L625" s="12">
        <v>43169</v>
      </c>
      <c r="M625" s="3">
        <v>0.67499999999999993</v>
      </c>
      <c r="N625" s="1" t="s">
        <v>1402</v>
      </c>
      <c r="O625" s="1" t="s">
        <v>1992</v>
      </c>
      <c r="P625" s="2"/>
      <c r="Q625" s="3"/>
      <c r="R625" s="1"/>
    </row>
    <row r="626" spans="1:18" ht="57.6" x14ac:dyDescent="0.3">
      <c r="A626" s="24">
        <v>625</v>
      </c>
      <c r="B626" s="12">
        <v>43180</v>
      </c>
      <c r="C626" s="3">
        <v>0.91666666666666663</v>
      </c>
      <c r="D626" s="1" t="s">
        <v>1548</v>
      </c>
      <c r="E626" s="1" t="s">
        <v>1423</v>
      </c>
      <c r="F626" s="1">
        <v>110</v>
      </c>
      <c r="G626" s="1" t="s">
        <v>1425</v>
      </c>
      <c r="H626" s="1" t="s">
        <v>1544</v>
      </c>
      <c r="I626" s="1" t="s">
        <v>1570</v>
      </c>
      <c r="J626" s="1" t="s">
        <v>1233</v>
      </c>
      <c r="K626" s="1" t="s">
        <v>19</v>
      </c>
      <c r="L626" s="12">
        <v>43180</v>
      </c>
      <c r="M626" s="3">
        <v>0.91666666666666663</v>
      </c>
      <c r="N626" s="1" t="s">
        <v>1402</v>
      </c>
      <c r="O626" s="1" t="s">
        <v>1993</v>
      </c>
      <c r="P626" s="2"/>
      <c r="Q626" s="3"/>
      <c r="R626" s="1"/>
    </row>
    <row r="627" spans="1:18" ht="75" customHeight="1" x14ac:dyDescent="0.3">
      <c r="A627" s="24">
        <v>626</v>
      </c>
      <c r="B627" s="12">
        <v>43188</v>
      </c>
      <c r="C627" s="3">
        <v>0.10486111111111111</v>
      </c>
      <c r="D627" s="1" t="s">
        <v>1872</v>
      </c>
      <c r="E627" s="1" t="s">
        <v>100</v>
      </c>
      <c r="F627" s="1">
        <v>119</v>
      </c>
      <c r="G627" s="1" t="s">
        <v>167</v>
      </c>
      <c r="H627" s="1" t="s">
        <v>1434</v>
      </c>
      <c r="I627" s="1" t="s">
        <v>1874</v>
      </c>
      <c r="J627" s="1" t="s">
        <v>1995</v>
      </c>
      <c r="K627" s="1" t="s">
        <v>35</v>
      </c>
      <c r="L627" s="12">
        <v>43188</v>
      </c>
      <c r="M627" s="3">
        <v>0.10486111111111111</v>
      </c>
      <c r="N627" s="1" t="s">
        <v>1017</v>
      </c>
      <c r="O627" s="1" t="s">
        <v>2000</v>
      </c>
      <c r="P627" s="2"/>
      <c r="Q627" s="3"/>
      <c r="R627" s="1"/>
    </row>
    <row r="628" spans="1:18" ht="36" customHeight="1" x14ac:dyDescent="0.3">
      <c r="A628" s="24">
        <v>627</v>
      </c>
      <c r="B628" s="12">
        <v>43189</v>
      </c>
      <c r="C628" s="3">
        <v>0.47569444444444442</v>
      </c>
      <c r="D628" s="1" t="s">
        <v>982</v>
      </c>
      <c r="E628" s="1" t="s">
        <v>1438</v>
      </c>
      <c r="F628" s="1">
        <v>112</v>
      </c>
      <c r="G628" s="1" t="s">
        <v>167</v>
      </c>
      <c r="H628" s="1" t="s">
        <v>1997</v>
      </c>
      <c r="I628" s="1" t="s">
        <v>1944</v>
      </c>
      <c r="J628" s="1" t="s">
        <v>1998</v>
      </c>
      <c r="K628" s="1" t="s">
        <v>35</v>
      </c>
      <c r="L628" s="12">
        <v>43189</v>
      </c>
      <c r="M628" s="3">
        <v>0.47569444444444442</v>
      </c>
      <c r="N628" s="1" t="s">
        <v>1017</v>
      </c>
      <c r="O628" s="1" t="s">
        <v>1999</v>
      </c>
      <c r="P628" s="2"/>
      <c r="Q628" s="3"/>
      <c r="R628" s="1"/>
    </row>
    <row r="629" spans="1:18" ht="68.25" customHeight="1" x14ac:dyDescent="0.3">
      <c r="A629" s="24">
        <v>628</v>
      </c>
      <c r="B629" s="12">
        <v>43196</v>
      </c>
      <c r="C629" s="3">
        <v>0.87083333333333324</v>
      </c>
      <c r="D629" s="1" t="s">
        <v>1996</v>
      </c>
      <c r="E629" s="1" t="s">
        <v>129</v>
      </c>
      <c r="F629" s="1">
        <v>1</v>
      </c>
      <c r="G629" s="1" t="s">
        <v>167</v>
      </c>
      <c r="H629" s="1" t="s">
        <v>1434</v>
      </c>
      <c r="I629" s="1" t="s">
        <v>1990</v>
      </c>
      <c r="J629" s="1" t="s">
        <v>1988</v>
      </c>
      <c r="K629" s="1" t="s">
        <v>19</v>
      </c>
      <c r="L629" s="12">
        <v>43196</v>
      </c>
      <c r="M629" s="3">
        <v>0.87083333333333324</v>
      </c>
      <c r="N629" s="1" t="s">
        <v>1402</v>
      </c>
      <c r="O629" s="1" t="s">
        <v>2006</v>
      </c>
      <c r="P629" s="2"/>
      <c r="Q629" s="3"/>
      <c r="R629" s="1"/>
    </row>
    <row r="630" spans="1:18" ht="72" x14ac:dyDescent="0.3">
      <c r="A630" s="24">
        <v>629</v>
      </c>
      <c r="B630" s="34">
        <v>43197</v>
      </c>
      <c r="C630" s="32">
        <v>0.8256944444444444</v>
      </c>
      <c r="D630" s="33" t="s">
        <v>557</v>
      </c>
      <c r="E630" s="33" t="s">
        <v>1438</v>
      </c>
      <c r="F630" s="33">
        <v>112</v>
      </c>
      <c r="G630" s="33" t="s">
        <v>167</v>
      </c>
      <c r="H630" s="33" t="s">
        <v>2001</v>
      </c>
      <c r="I630" s="33" t="s">
        <v>2002</v>
      </c>
      <c r="J630" s="1" t="s">
        <v>2007</v>
      </c>
      <c r="K630" s="33" t="s">
        <v>19</v>
      </c>
      <c r="L630" s="34">
        <v>43197</v>
      </c>
      <c r="M630" s="35">
        <v>0.8256944444444444</v>
      </c>
      <c r="N630" s="1" t="s">
        <v>1017</v>
      </c>
      <c r="O630" s="33" t="s">
        <v>2008</v>
      </c>
    </row>
    <row r="631" spans="1:18" ht="60" customHeight="1" x14ac:dyDescent="0.3">
      <c r="A631" s="24">
        <v>630</v>
      </c>
      <c r="B631" s="34">
        <v>43201</v>
      </c>
      <c r="C631" s="35">
        <v>0.54999999999999993</v>
      </c>
      <c r="D631" s="33" t="s">
        <v>414</v>
      </c>
      <c r="E631" s="33" t="s">
        <v>861</v>
      </c>
      <c r="F631" s="33">
        <v>31</v>
      </c>
      <c r="G631" s="33" t="s">
        <v>167</v>
      </c>
      <c r="H631" s="33" t="s">
        <v>1081</v>
      </c>
      <c r="I631" s="33" t="s">
        <v>2003</v>
      </c>
      <c r="J631" s="33" t="s">
        <v>2010</v>
      </c>
      <c r="K631" s="33" t="s">
        <v>49</v>
      </c>
      <c r="L631" s="34">
        <v>43201</v>
      </c>
      <c r="M631" s="35">
        <v>0.54583333333333328</v>
      </c>
      <c r="N631" s="1" t="s">
        <v>2012</v>
      </c>
      <c r="O631" s="33" t="s">
        <v>2009</v>
      </c>
    </row>
    <row r="632" spans="1:18" ht="43.2" x14ac:dyDescent="0.3">
      <c r="A632" s="24">
        <v>631</v>
      </c>
      <c r="B632" s="34">
        <v>43216</v>
      </c>
      <c r="C632" s="35">
        <v>0.24166666666666667</v>
      </c>
      <c r="D632" s="33" t="s">
        <v>99</v>
      </c>
      <c r="E632" s="33" t="s">
        <v>1624</v>
      </c>
      <c r="F632" s="33">
        <v>107</v>
      </c>
      <c r="G632" s="33" t="s">
        <v>778</v>
      </c>
      <c r="H632" s="33" t="s">
        <v>1384</v>
      </c>
      <c r="I632" s="33" t="s">
        <v>2005</v>
      </c>
      <c r="J632" s="1" t="s">
        <v>1604</v>
      </c>
      <c r="K632" s="33" t="s">
        <v>19</v>
      </c>
      <c r="L632" s="34">
        <v>43216</v>
      </c>
      <c r="M632" s="35">
        <v>0.24166666666666667</v>
      </c>
      <c r="N632" s="1" t="s">
        <v>1017</v>
      </c>
      <c r="O632" s="1" t="s">
        <v>2015</v>
      </c>
    </row>
    <row r="633" spans="1:18" ht="90" customHeight="1" x14ac:dyDescent="0.3">
      <c r="A633" s="24">
        <v>632</v>
      </c>
      <c r="B633" s="34">
        <v>43216</v>
      </c>
      <c r="C633" s="35">
        <v>0.56319444444444444</v>
      </c>
      <c r="D633" s="33" t="s">
        <v>1872</v>
      </c>
      <c r="E633" s="33" t="s">
        <v>100</v>
      </c>
      <c r="F633" s="33">
        <v>119</v>
      </c>
      <c r="G633" s="33" t="s">
        <v>167</v>
      </c>
      <c r="H633" s="33" t="s">
        <v>1434</v>
      </c>
      <c r="I633" s="33" t="s">
        <v>1874</v>
      </c>
      <c r="J633" s="33" t="s">
        <v>2011</v>
      </c>
      <c r="K633" s="33" t="s">
        <v>49</v>
      </c>
      <c r="L633" s="34">
        <v>43216</v>
      </c>
      <c r="M633" s="35">
        <v>0.55138888888888882</v>
      </c>
      <c r="N633" s="33" t="s">
        <v>2013</v>
      </c>
      <c r="O633" s="33" t="s">
        <v>2014</v>
      </c>
    </row>
    <row r="634" spans="1:18" ht="102" customHeight="1" x14ac:dyDescent="0.3">
      <c r="A634" s="24">
        <v>633</v>
      </c>
      <c r="B634" s="34">
        <v>43221</v>
      </c>
      <c r="C634" s="40">
        <v>0.32916666666666666</v>
      </c>
      <c r="D634" s="33" t="s">
        <v>99</v>
      </c>
      <c r="E634" s="33" t="s">
        <v>1624</v>
      </c>
      <c r="F634" s="33">
        <v>107</v>
      </c>
      <c r="G634" s="33" t="s">
        <v>778</v>
      </c>
      <c r="H634" s="33" t="s">
        <v>1384</v>
      </c>
      <c r="I634" s="33" t="s">
        <v>2005</v>
      </c>
      <c r="J634" s="1" t="s">
        <v>2016</v>
      </c>
      <c r="K634" s="33" t="s">
        <v>19</v>
      </c>
      <c r="L634" s="34">
        <v>43221</v>
      </c>
      <c r="M634" s="35">
        <v>0.32916666666666666</v>
      </c>
      <c r="N634" s="1" t="s">
        <v>2017</v>
      </c>
      <c r="O634" s="1" t="s">
        <v>2018</v>
      </c>
    </row>
    <row r="635" spans="1:18" s="4" customFormat="1" ht="59.25" customHeight="1" x14ac:dyDescent="0.3">
      <c r="A635" s="24">
        <v>634</v>
      </c>
      <c r="B635" s="34">
        <v>43224</v>
      </c>
      <c r="C635" s="40">
        <v>0.38958333333333334</v>
      </c>
      <c r="D635" s="33" t="s">
        <v>1071</v>
      </c>
      <c r="E635" s="33" t="s">
        <v>1063</v>
      </c>
      <c r="F635" s="33">
        <v>92</v>
      </c>
      <c r="G635" s="33" t="s">
        <v>845</v>
      </c>
      <c r="H635" s="33" t="s">
        <v>1358</v>
      </c>
      <c r="I635" s="1" t="s">
        <v>1468</v>
      </c>
      <c r="J635" s="33" t="s">
        <v>2019</v>
      </c>
      <c r="K635" s="33" t="s">
        <v>49</v>
      </c>
      <c r="L635" s="34">
        <v>43224</v>
      </c>
      <c r="M635" s="35">
        <v>0.38680555555555557</v>
      </c>
      <c r="N635" s="1" t="s">
        <v>2020</v>
      </c>
      <c r="O635" s="33" t="s">
        <v>2027</v>
      </c>
    </row>
    <row r="636" spans="1:18" s="4" customFormat="1" ht="57" customHeight="1" x14ac:dyDescent="0.3">
      <c r="A636" s="24">
        <v>635</v>
      </c>
      <c r="B636" s="34">
        <v>43224</v>
      </c>
      <c r="C636" s="40">
        <v>0.4069444444444445</v>
      </c>
      <c r="D636" s="33" t="s">
        <v>1327</v>
      </c>
      <c r="E636" s="33" t="s">
        <v>871</v>
      </c>
      <c r="F636" s="33">
        <v>14</v>
      </c>
      <c r="G636" s="1" t="s">
        <v>845</v>
      </c>
      <c r="H636" s="1" t="s">
        <v>1359</v>
      </c>
      <c r="I636" s="1" t="s">
        <v>1328</v>
      </c>
      <c r="J636" s="33" t="s">
        <v>2022</v>
      </c>
      <c r="K636" s="33" t="s">
        <v>49</v>
      </c>
      <c r="L636" s="34">
        <v>43224</v>
      </c>
      <c r="M636" s="35">
        <v>0.38680555555555557</v>
      </c>
      <c r="N636" s="1" t="s">
        <v>2021</v>
      </c>
      <c r="O636" s="33" t="s">
        <v>2027</v>
      </c>
    </row>
    <row r="637" spans="1:18" s="4" customFormat="1" ht="135" customHeight="1" x14ac:dyDescent="0.3">
      <c r="A637" s="24">
        <v>636</v>
      </c>
      <c r="B637" s="34">
        <v>43230</v>
      </c>
      <c r="C637" s="40">
        <v>0.37847222222222227</v>
      </c>
      <c r="D637" s="33" t="s">
        <v>1015</v>
      </c>
      <c r="E637" s="33" t="s">
        <v>1016</v>
      </c>
      <c r="F637" s="33">
        <v>86</v>
      </c>
      <c r="G637" s="1" t="s">
        <v>845</v>
      </c>
      <c r="H637" s="1" t="s">
        <v>1617</v>
      </c>
      <c r="I637" s="1" t="s">
        <v>1245</v>
      </c>
      <c r="J637" s="33" t="s">
        <v>2023</v>
      </c>
      <c r="K637" s="31" t="s">
        <v>494</v>
      </c>
      <c r="L637" s="34">
        <v>43230</v>
      </c>
      <c r="M637" s="35">
        <v>0.37847222222222227</v>
      </c>
      <c r="N637" s="1" t="s">
        <v>2017</v>
      </c>
      <c r="O637" s="33" t="s">
        <v>2026</v>
      </c>
    </row>
    <row r="638" spans="1:18" ht="72" x14ac:dyDescent="0.3">
      <c r="A638" s="24">
        <v>637</v>
      </c>
      <c r="B638" s="34">
        <v>43239</v>
      </c>
      <c r="C638" s="40">
        <v>0.35555555555555557</v>
      </c>
      <c r="D638" s="33" t="s">
        <v>99</v>
      </c>
      <c r="E638" s="33" t="s">
        <v>1624</v>
      </c>
      <c r="F638" s="33">
        <v>107</v>
      </c>
      <c r="G638" s="33" t="s">
        <v>778</v>
      </c>
      <c r="H638" s="33" t="s">
        <v>1384</v>
      </c>
      <c r="I638" s="33" t="s">
        <v>2005</v>
      </c>
      <c r="J638" s="33" t="s">
        <v>2024</v>
      </c>
      <c r="K638" s="31" t="s">
        <v>19</v>
      </c>
      <c r="L638" s="34">
        <v>43239</v>
      </c>
      <c r="M638" s="35">
        <v>0.35555555555555557</v>
      </c>
      <c r="N638" s="33" t="s">
        <v>2025</v>
      </c>
      <c r="O638" s="1" t="s">
        <v>2028</v>
      </c>
    </row>
    <row r="639" spans="1:18" ht="28.8" x14ac:dyDescent="0.3">
      <c r="A639" s="24">
        <v>638</v>
      </c>
      <c r="B639" s="34">
        <v>43271</v>
      </c>
      <c r="C639" s="40">
        <v>0.6381944444444444</v>
      </c>
      <c r="D639" s="33" t="s">
        <v>1548</v>
      </c>
      <c r="E639" s="33" t="s">
        <v>1423</v>
      </c>
      <c r="F639" s="33">
        <v>110</v>
      </c>
      <c r="G639" s="33" t="s">
        <v>1425</v>
      </c>
      <c r="H639" s="33" t="s">
        <v>1544</v>
      </c>
      <c r="I639" s="36" t="s">
        <v>2029</v>
      </c>
      <c r="J639" s="33" t="s">
        <v>2030</v>
      </c>
      <c r="K639" s="31" t="s">
        <v>19</v>
      </c>
      <c r="L639" s="34">
        <v>43271</v>
      </c>
      <c r="M639" s="35">
        <v>0.33333333333333331</v>
      </c>
      <c r="N639" s="33" t="s">
        <v>1608</v>
      </c>
      <c r="O639" s="33" t="s">
        <v>2035</v>
      </c>
    </row>
    <row r="640" spans="1:18" ht="107.25" customHeight="1" x14ac:dyDescent="0.3">
      <c r="A640" s="24">
        <v>639</v>
      </c>
      <c r="B640" s="34">
        <v>43280</v>
      </c>
      <c r="C640" s="40">
        <v>0.56597222222222221</v>
      </c>
      <c r="D640" s="1" t="s">
        <v>129</v>
      </c>
      <c r="E640" s="1" t="s">
        <v>129</v>
      </c>
      <c r="F640" s="33">
        <v>1</v>
      </c>
      <c r="G640" s="33" t="s">
        <v>845</v>
      </c>
      <c r="H640" s="33" t="s">
        <v>1426</v>
      </c>
      <c r="J640" s="33" t="s">
        <v>2031</v>
      </c>
      <c r="K640" s="31" t="s">
        <v>19</v>
      </c>
      <c r="L640" s="37" t="s">
        <v>2033</v>
      </c>
      <c r="M640" s="38" t="s">
        <v>2034</v>
      </c>
      <c r="N640" s="33" t="s">
        <v>1230</v>
      </c>
      <c r="O640" s="33" t="s">
        <v>2032</v>
      </c>
    </row>
    <row r="641" spans="1:15" ht="60" customHeight="1" x14ac:dyDescent="0.3">
      <c r="A641" s="24">
        <v>640</v>
      </c>
      <c r="B641" s="34">
        <v>43282</v>
      </c>
      <c r="C641" s="40">
        <v>0.27777777777777779</v>
      </c>
      <c r="D641" s="33" t="s">
        <v>2036</v>
      </c>
      <c r="E641" s="33" t="s">
        <v>100</v>
      </c>
      <c r="F641" s="4">
        <v>119</v>
      </c>
      <c r="G641" s="33" t="s">
        <v>167</v>
      </c>
      <c r="H641" s="33" t="s">
        <v>1873</v>
      </c>
      <c r="I641" s="33" t="s">
        <v>2037</v>
      </c>
      <c r="J641" s="33" t="s">
        <v>2038</v>
      </c>
      <c r="K641" s="31" t="s">
        <v>35</v>
      </c>
      <c r="L641" s="34">
        <v>43282</v>
      </c>
      <c r="M641" s="35">
        <v>0.27777777777777779</v>
      </c>
      <c r="N641" s="33" t="s">
        <v>2039</v>
      </c>
      <c r="O641" s="41" t="s">
        <v>2050</v>
      </c>
    </row>
    <row r="642" spans="1:15" s="4" customFormat="1" ht="57.6" x14ac:dyDescent="0.3">
      <c r="A642" s="24">
        <v>641</v>
      </c>
      <c r="B642" s="34">
        <v>43295</v>
      </c>
      <c r="C642" s="40">
        <v>0.3298611111111111</v>
      </c>
      <c r="D642" s="33" t="s">
        <v>1120</v>
      </c>
      <c r="E642" s="33" t="s">
        <v>1590</v>
      </c>
      <c r="F642" s="33">
        <v>96</v>
      </c>
      <c r="G642" s="33" t="s">
        <v>778</v>
      </c>
      <c r="H642" s="33" t="s">
        <v>1557</v>
      </c>
      <c r="I642" s="33" t="s">
        <v>1122</v>
      </c>
      <c r="J642" s="33" t="s">
        <v>2040</v>
      </c>
      <c r="K642" s="33" t="s">
        <v>19</v>
      </c>
      <c r="L642" s="34">
        <v>43295</v>
      </c>
      <c r="M642" s="35">
        <v>0.3298611111111111</v>
      </c>
      <c r="N642" s="41" t="s">
        <v>2041</v>
      </c>
      <c r="O642" s="41" t="s">
        <v>2051</v>
      </c>
    </row>
    <row r="643" spans="1:15" s="4" customFormat="1" ht="65.25" customHeight="1" x14ac:dyDescent="0.3">
      <c r="A643" s="24">
        <v>642</v>
      </c>
      <c r="B643" s="34">
        <v>43298</v>
      </c>
      <c r="C643" s="40">
        <v>0.3659722222222222</v>
      </c>
      <c r="D643" s="33" t="s">
        <v>129</v>
      </c>
      <c r="E643" s="33" t="s">
        <v>129</v>
      </c>
      <c r="F643" s="33">
        <v>1</v>
      </c>
      <c r="G643" s="33" t="s">
        <v>778</v>
      </c>
      <c r="J643" s="33" t="s">
        <v>2042</v>
      </c>
      <c r="K643" s="39" t="s">
        <v>19</v>
      </c>
      <c r="L643" s="34">
        <v>43293</v>
      </c>
      <c r="M643" s="35"/>
      <c r="N643" s="31" t="s">
        <v>1230</v>
      </c>
      <c r="O643" s="31" t="s">
        <v>2052</v>
      </c>
    </row>
    <row r="644" spans="1:15" s="4" customFormat="1" ht="60" customHeight="1" x14ac:dyDescent="0.3">
      <c r="A644" s="24">
        <v>643</v>
      </c>
      <c r="B644" s="34">
        <v>43301</v>
      </c>
      <c r="C644" s="40">
        <v>0.4284722222222222</v>
      </c>
      <c r="D644" s="33" t="s">
        <v>129</v>
      </c>
      <c r="E644" s="33" t="s">
        <v>129</v>
      </c>
      <c r="F644" s="33">
        <v>1</v>
      </c>
      <c r="G644" s="4" t="s">
        <v>1022</v>
      </c>
      <c r="J644" s="33" t="s">
        <v>2044</v>
      </c>
      <c r="K644" s="39" t="s">
        <v>19</v>
      </c>
      <c r="L644" s="34">
        <v>43297</v>
      </c>
      <c r="M644" s="35">
        <v>0.87638888888888899</v>
      </c>
      <c r="N644" s="31" t="s">
        <v>1230</v>
      </c>
      <c r="O644" s="31" t="s">
        <v>2043</v>
      </c>
    </row>
    <row r="645" spans="1:15" s="4" customFormat="1" ht="72" x14ac:dyDescent="0.3">
      <c r="A645" s="24">
        <v>644</v>
      </c>
      <c r="B645" s="34">
        <v>43304</v>
      </c>
      <c r="C645" s="40">
        <v>0.22430555555555556</v>
      </c>
      <c r="D645" s="33" t="s">
        <v>1120</v>
      </c>
      <c r="E645" s="33" t="s">
        <v>1590</v>
      </c>
      <c r="F645" s="33">
        <v>96</v>
      </c>
      <c r="G645" s="39" t="s">
        <v>778</v>
      </c>
      <c r="H645" s="31" t="s">
        <v>1557</v>
      </c>
      <c r="I645" s="31" t="s">
        <v>2045</v>
      </c>
      <c r="J645" s="33" t="s">
        <v>2046</v>
      </c>
      <c r="K645" s="39" t="s">
        <v>19</v>
      </c>
      <c r="L645" s="34">
        <v>43304</v>
      </c>
      <c r="M645" s="35">
        <v>0.22430555555555556</v>
      </c>
      <c r="N645" s="41" t="s">
        <v>2041</v>
      </c>
      <c r="O645" s="1" t="s">
        <v>2047</v>
      </c>
    </row>
    <row r="646" spans="1:15" s="4" customFormat="1" ht="123.75" customHeight="1" x14ac:dyDescent="0.3">
      <c r="A646" s="24">
        <v>645</v>
      </c>
      <c r="B646" s="34">
        <v>43305</v>
      </c>
      <c r="C646" s="40">
        <v>0.78125</v>
      </c>
      <c r="D646" s="33" t="s">
        <v>557</v>
      </c>
      <c r="E646" s="33" t="s">
        <v>1438</v>
      </c>
      <c r="F646" s="33">
        <v>112</v>
      </c>
      <c r="G646" s="39" t="s">
        <v>167</v>
      </c>
      <c r="H646" s="31" t="s">
        <v>2001</v>
      </c>
      <c r="I646" s="31" t="s">
        <v>2048</v>
      </c>
      <c r="J646" s="33" t="s">
        <v>2049</v>
      </c>
      <c r="K646" s="39" t="s">
        <v>824</v>
      </c>
      <c r="L646" s="34">
        <v>43305</v>
      </c>
      <c r="M646" s="35">
        <v>0.78125</v>
      </c>
      <c r="N646" s="1" t="s">
        <v>1017</v>
      </c>
      <c r="O646" s="1" t="s">
        <v>2053</v>
      </c>
    </row>
    <row r="647" spans="1:15" ht="60" customHeight="1" x14ac:dyDescent="0.3">
      <c r="A647" s="24">
        <v>646</v>
      </c>
      <c r="B647" s="34">
        <v>43318</v>
      </c>
      <c r="C647" s="40">
        <v>0.43541666666666662</v>
      </c>
      <c r="D647" s="33" t="s">
        <v>1872</v>
      </c>
      <c r="E647" s="33" t="s">
        <v>100</v>
      </c>
      <c r="F647" s="33">
        <v>119</v>
      </c>
      <c r="G647" s="39" t="s">
        <v>167</v>
      </c>
      <c r="H647" s="31" t="s">
        <v>1873</v>
      </c>
      <c r="I647" s="31" t="s">
        <v>1874</v>
      </c>
      <c r="J647" s="33" t="s">
        <v>2054</v>
      </c>
      <c r="K647" s="39" t="s">
        <v>35</v>
      </c>
      <c r="L647" s="34">
        <v>43314</v>
      </c>
      <c r="M647" s="35">
        <v>0.1875</v>
      </c>
      <c r="N647" s="31" t="s">
        <v>1230</v>
      </c>
      <c r="O647" s="1" t="s">
        <v>2059</v>
      </c>
    </row>
    <row r="648" spans="1:15" ht="92.25" customHeight="1" x14ac:dyDescent="0.3">
      <c r="A648" s="24">
        <v>647</v>
      </c>
      <c r="B648" s="34">
        <v>43322</v>
      </c>
      <c r="C648" s="40">
        <v>0.81319444444444444</v>
      </c>
      <c r="D648" s="33" t="s">
        <v>557</v>
      </c>
      <c r="E648" s="33" t="s">
        <v>1438</v>
      </c>
      <c r="F648" s="33">
        <v>112</v>
      </c>
      <c r="G648" s="39" t="s">
        <v>167</v>
      </c>
      <c r="H648" s="31" t="s">
        <v>2055</v>
      </c>
      <c r="I648" s="4" t="s">
        <v>2048</v>
      </c>
      <c r="J648" s="33" t="s">
        <v>2056</v>
      </c>
      <c r="K648" s="39" t="s">
        <v>824</v>
      </c>
      <c r="L648" s="34">
        <v>43322</v>
      </c>
      <c r="M648" s="35">
        <v>0.81319444444444444</v>
      </c>
      <c r="N648" s="1" t="s">
        <v>1017</v>
      </c>
      <c r="O648" s="1" t="s">
        <v>2060</v>
      </c>
    </row>
    <row r="649" spans="1:15" ht="108.75" customHeight="1" x14ac:dyDescent="0.3">
      <c r="A649" s="24">
        <v>648</v>
      </c>
      <c r="B649" s="34">
        <v>43343</v>
      </c>
      <c r="C649" s="40">
        <v>0.40972222222222227</v>
      </c>
      <c r="D649" s="33" t="s">
        <v>447</v>
      </c>
      <c r="E649" s="33" t="s">
        <v>448</v>
      </c>
      <c r="F649" s="33">
        <v>6</v>
      </c>
      <c r="G649" s="33" t="s">
        <v>167</v>
      </c>
      <c r="H649" s="1" t="s">
        <v>949</v>
      </c>
      <c r="I649" s="33" t="s">
        <v>1529</v>
      </c>
      <c r="J649" s="33" t="s">
        <v>1386</v>
      </c>
      <c r="K649" s="39" t="s">
        <v>19</v>
      </c>
      <c r="L649" s="34">
        <v>43343</v>
      </c>
      <c r="M649" s="35">
        <v>0.40625</v>
      </c>
      <c r="N649" s="1" t="s">
        <v>2057</v>
      </c>
      <c r="O649" s="31" t="s">
        <v>2058</v>
      </c>
    </row>
    <row r="650" spans="1:15" ht="140.25" customHeight="1" x14ac:dyDescent="0.3">
      <c r="A650" s="24">
        <v>649</v>
      </c>
      <c r="B650" s="34">
        <v>43353</v>
      </c>
      <c r="C650" s="35">
        <v>0.36041666666666666</v>
      </c>
      <c r="D650" s="33" t="s">
        <v>99</v>
      </c>
      <c r="E650" s="33" t="s">
        <v>1624</v>
      </c>
      <c r="F650" s="33">
        <v>107</v>
      </c>
      <c r="G650" s="39" t="s">
        <v>778</v>
      </c>
      <c r="H650" s="33" t="s">
        <v>1384</v>
      </c>
      <c r="I650" s="33" t="s">
        <v>2005</v>
      </c>
      <c r="J650" s="33" t="s">
        <v>2069</v>
      </c>
      <c r="K650" s="31" t="s">
        <v>19</v>
      </c>
      <c r="L650" s="34">
        <v>43353</v>
      </c>
      <c r="M650" s="35">
        <v>0.36041666666666666</v>
      </c>
      <c r="N650" s="33" t="s">
        <v>371</v>
      </c>
      <c r="O650" s="33" t="s">
        <v>2061</v>
      </c>
    </row>
    <row r="651" spans="1:15" ht="63.75" customHeight="1" x14ac:dyDescent="0.3">
      <c r="A651" s="24">
        <v>650</v>
      </c>
      <c r="B651" s="34">
        <v>43354</v>
      </c>
      <c r="C651" s="35">
        <v>0.36874999999999997</v>
      </c>
      <c r="D651" s="33" t="s">
        <v>129</v>
      </c>
      <c r="E651" s="33" t="s">
        <v>129</v>
      </c>
      <c r="F651" s="33">
        <v>1</v>
      </c>
      <c r="G651" s="39" t="s">
        <v>845</v>
      </c>
      <c r="H651" s="31" t="s">
        <v>1426</v>
      </c>
      <c r="I651" s="4"/>
      <c r="J651" s="33" t="s">
        <v>2062</v>
      </c>
      <c r="K651" s="31" t="s">
        <v>19</v>
      </c>
      <c r="L651" s="34">
        <v>43353</v>
      </c>
      <c r="M651" s="35">
        <v>0.35000000000000003</v>
      </c>
      <c r="N651" s="4" t="s">
        <v>1230</v>
      </c>
      <c r="O651" s="31" t="s">
        <v>2043</v>
      </c>
    </row>
    <row r="652" spans="1:15" ht="122.25" customHeight="1" x14ac:dyDescent="0.3">
      <c r="A652" s="24">
        <v>651</v>
      </c>
      <c r="B652" s="34">
        <v>43361</v>
      </c>
      <c r="C652" s="35">
        <v>0.32708333333333334</v>
      </c>
      <c r="D652" s="33" t="s">
        <v>99</v>
      </c>
      <c r="E652" s="33" t="s">
        <v>1624</v>
      </c>
      <c r="F652" s="33">
        <v>107</v>
      </c>
      <c r="G652" s="39" t="s">
        <v>778</v>
      </c>
      <c r="H652" s="31" t="s">
        <v>1384</v>
      </c>
      <c r="I652" s="42" t="s">
        <v>1414</v>
      </c>
      <c r="J652" s="33" t="s">
        <v>2063</v>
      </c>
      <c r="K652" s="31" t="s">
        <v>19</v>
      </c>
      <c r="L652" s="34">
        <v>43361</v>
      </c>
      <c r="M652" s="35">
        <v>0.32708333333333334</v>
      </c>
      <c r="N652" s="1" t="s">
        <v>1017</v>
      </c>
      <c r="O652" s="33" t="s">
        <v>2070</v>
      </c>
    </row>
    <row r="653" spans="1:15" s="4" customFormat="1" ht="88.5" customHeight="1" x14ac:dyDescent="0.3">
      <c r="A653" s="24">
        <v>652</v>
      </c>
      <c r="B653" s="34">
        <v>43366</v>
      </c>
      <c r="C653" s="35">
        <v>0.94861111111111107</v>
      </c>
      <c r="D653" s="33" t="s">
        <v>1036</v>
      </c>
      <c r="E653" s="33" t="s">
        <v>1423</v>
      </c>
      <c r="F653" s="33">
        <v>110</v>
      </c>
      <c r="G653" s="33" t="s">
        <v>1425</v>
      </c>
      <c r="H653" s="33" t="s">
        <v>1544</v>
      </c>
      <c r="I653" s="41" t="s">
        <v>2029</v>
      </c>
      <c r="J653" s="41" t="s">
        <v>80</v>
      </c>
      <c r="K653" s="31" t="s">
        <v>19</v>
      </c>
      <c r="L653" s="34">
        <v>43366</v>
      </c>
      <c r="M653" s="35">
        <v>0.94861111111111107</v>
      </c>
      <c r="N653" s="33" t="s">
        <v>2065</v>
      </c>
      <c r="O653" s="33" t="s">
        <v>2064</v>
      </c>
    </row>
    <row r="654" spans="1:15" ht="43.2" x14ac:dyDescent="0.3">
      <c r="A654" s="24">
        <v>653</v>
      </c>
      <c r="B654" s="34">
        <v>43372</v>
      </c>
      <c r="C654" s="35">
        <v>0.86875000000000002</v>
      </c>
      <c r="D654" s="33" t="s">
        <v>1036</v>
      </c>
      <c r="E654" s="33" t="s">
        <v>1423</v>
      </c>
      <c r="F654" s="33">
        <v>110</v>
      </c>
      <c r="G654" s="39" t="s">
        <v>1425</v>
      </c>
      <c r="H654" s="31" t="s">
        <v>1544</v>
      </c>
      <c r="I654" s="41" t="s">
        <v>2029</v>
      </c>
      <c r="J654" s="31" t="s">
        <v>80</v>
      </c>
      <c r="K654" s="31" t="s">
        <v>19</v>
      </c>
      <c r="L654" s="34">
        <v>43372</v>
      </c>
      <c r="M654" s="35">
        <v>0.86875000000000002</v>
      </c>
      <c r="N654" s="31" t="s">
        <v>2066</v>
      </c>
      <c r="O654" s="31" t="s">
        <v>2067</v>
      </c>
    </row>
    <row r="655" spans="1:15" ht="57.6" x14ac:dyDescent="0.3">
      <c r="A655" s="24">
        <v>654</v>
      </c>
      <c r="B655" s="34">
        <v>43380</v>
      </c>
      <c r="C655" s="35">
        <v>0.77777777777777779</v>
      </c>
      <c r="D655" s="33" t="s">
        <v>1036</v>
      </c>
      <c r="E655" s="33" t="s">
        <v>1423</v>
      </c>
      <c r="F655" s="33">
        <v>110</v>
      </c>
      <c r="G655" s="39" t="s">
        <v>1425</v>
      </c>
      <c r="H655" s="31" t="s">
        <v>1544</v>
      </c>
      <c r="I655" s="41" t="s">
        <v>2029</v>
      </c>
      <c r="J655" s="31" t="s">
        <v>2078</v>
      </c>
      <c r="K655" s="31" t="s">
        <v>19</v>
      </c>
      <c r="L655" s="34">
        <v>43380</v>
      </c>
      <c r="M655" s="35">
        <v>0.77777777777777779</v>
      </c>
      <c r="N655" s="1" t="s">
        <v>2068</v>
      </c>
      <c r="O655" s="31" t="s">
        <v>2079</v>
      </c>
    </row>
    <row r="656" spans="1:15" ht="30" customHeight="1" x14ac:dyDescent="0.3">
      <c r="A656" s="43">
        <v>655</v>
      </c>
      <c r="B656" s="34">
        <v>43397</v>
      </c>
      <c r="C656" s="35">
        <v>0.65069444444444446</v>
      </c>
      <c r="D656" s="33" t="s">
        <v>132</v>
      </c>
      <c r="E656" s="33" t="s">
        <v>2071</v>
      </c>
      <c r="F656" s="33">
        <v>124</v>
      </c>
      <c r="G656" s="39" t="s">
        <v>845</v>
      </c>
      <c r="H656" s="31" t="s">
        <v>1022</v>
      </c>
      <c r="I656" s="41" t="s">
        <v>2072</v>
      </c>
      <c r="J656" s="31" t="s">
        <v>2080</v>
      </c>
      <c r="K656" s="31" t="s">
        <v>749</v>
      </c>
      <c r="L656" s="34">
        <v>43397</v>
      </c>
      <c r="M656" s="35" t="s">
        <v>1022</v>
      </c>
      <c r="N656" s="31" t="s">
        <v>2073</v>
      </c>
      <c r="O656" s="31" t="s">
        <v>2074</v>
      </c>
    </row>
    <row r="657" spans="1:15" ht="30" customHeight="1" x14ac:dyDescent="0.3">
      <c r="A657" s="43">
        <v>656</v>
      </c>
      <c r="B657" s="34">
        <v>43398</v>
      </c>
      <c r="C657" s="35">
        <v>0.27152777777777776</v>
      </c>
      <c r="D657" s="33" t="s">
        <v>520</v>
      </c>
      <c r="E657" s="33" t="s">
        <v>2075</v>
      </c>
      <c r="F657" s="33">
        <v>125</v>
      </c>
      <c r="G657" s="39" t="s">
        <v>130</v>
      </c>
      <c r="H657" s="31" t="s">
        <v>130</v>
      </c>
      <c r="I657" s="41" t="s">
        <v>2076</v>
      </c>
      <c r="J657" s="31" t="s">
        <v>2081</v>
      </c>
      <c r="K657" s="31" t="s">
        <v>749</v>
      </c>
      <c r="L657" s="34">
        <v>43398</v>
      </c>
      <c r="M657" s="35">
        <v>0.23958333333333334</v>
      </c>
      <c r="N657" s="31" t="s">
        <v>2077</v>
      </c>
      <c r="O657" s="31" t="s">
        <v>2082</v>
      </c>
    </row>
    <row r="658" spans="1:15" s="4" customFormat="1" ht="105" customHeight="1" x14ac:dyDescent="0.3">
      <c r="A658" s="43">
        <v>657</v>
      </c>
      <c r="B658" s="34">
        <v>43413</v>
      </c>
      <c r="C658" s="35">
        <v>0.56944444444444442</v>
      </c>
      <c r="D658" s="33" t="s">
        <v>129</v>
      </c>
      <c r="E658" s="33" t="s">
        <v>129</v>
      </c>
      <c r="F658" s="33">
        <v>1</v>
      </c>
      <c r="G658" s="39" t="s">
        <v>1022</v>
      </c>
      <c r="H658" s="31" t="s">
        <v>1022</v>
      </c>
      <c r="J658" s="31" t="s">
        <v>2084</v>
      </c>
      <c r="K658" s="31" t="s">
        <v>1256</v>
      </c>
      <c r="L658" s="34">
        <v>43413</v>
      </c>
      <c r="M658" s="35" t="s">
        <v>1022</v>
      </c>
      <c r="N658" s="31" t="s">
        <v>1230</v>
      </c>
      <c r="O658" s="31" t="s">
        <v>2088</v>
      </c>
    </row>
    <row r="659" spans="1:15" ht="102.75" customHeight="1" x14ac:dyDescent="0.3">
      <c r="A659" s="43">
        <v>658</v>
      </c>
      <c r="B659" s="34">
        <v>43419</v>
      </c>
      <c r="C659" s="35">
        <v>0.32291666666666669</v>
      </c>
      <c r="D659" s="33" t="s">
        <v>2083</v>
      </c>
      <c r="E659" s="33" t="s">
        <v>1624</v>
      </c>
      <c r="F659" s="33">
        <v>107</v>
      </c>
      <c r="G659" s="39" t="s">
        <v>778</v>
      </c>
      <c r="H659" s="31" t="s">
        <v>1384</v>
      </c>
      <c r="I659" s="41" t="s">
        <v>1414</v>
      </c>
      <c r="J659" s="31" t="s">
        <v>2085</v>
      </c>
      <c r="K659" s="31" t="s">
        <v>19</v>
      </c>
      <c r="L659" s="34">
        <v>43419</v>
      </c>
      <c r="M659" s="35">
        <v>0.32291666666666669</v>
      </c>
      <c r="N659" s="31" t="s">
        <v>2092</v>
      </c>
      <c r="O659" s="31" t="s">
        <v>2086</v>
      </c>
    </row>
    <row r="660" spans="1:15" ht="186" customHeight="1" x14ac:dyDescent="0.3">
      <c r="A660" s="43">
        <v>659</v>
      </c>
      <c r="B660" s="34">
        <v>43419</v>
      </c>
      <c r="C660" s="35">
        <v>0.3430555555555555</v>
      </c>
      <c r="D660" s="33" t="s">
        <v>1071</v>
      </c>
      <c r="E660" s="33" t="s">
        <v>1063</v>
      </c>
      <c r="F660" s="33">
        <v>92</v>
      </c>
      <c r="G660" s="39" t="s">
        <v>845</v>
      </c>
      <c r="H660" s="31" t="s">
        <v>1358</v>
      </c>
      <c r="I660" s="41" t="s">
        <v>1468</v>
      </c>
      <c r="J660" s="31" t="s">
        <v>2096</v>
      </c>
      <c r="K660" s="31" t="s">
        <v>19</v>
      </c>
      <c r="L660" s="34">
        <v>43419</v>
      </c>
      <c r="M660" s="35">
        <v>0.3430555555555555</v>
      </c>
      <c r="N660" s="31" t="s">
        <v>2100</v>
      </c>
      <c r="O660" s="31" t="s">
        <v>2099</v>
      </c>
    </row>
    <row r="661" spans="1:15" ht="79.5" customHeight="1" x14ac:dyDescent="0.3">
      <c r="A661" s="43">
        <v>660</v>
      </c>
      <c r="B661" s="34">
        <v>43420</v>
      </c>
      <c r="C661" s="35">
        <v>0.82847222222222217</v>
      </c>
      <c r="D661" s="33" t="s">
        <v>557</v>
      </c>
      <c r="E661" s="33" t="s">
        <v>1438</v>
      </c>
      <c r="F661" s="33">
        <v>112</v>
      </c>
      <c r="G661" s="39" t="s">
        <v>167</v>
      </c>
      <c r="H661" s="31" t="s">
        <v>2001</v>
      </c>
      <c r="I661" s="41" t="s">
        <v>2048</v>
      </c>
      <c r="J661" s="31" t="s">
        <v>2087</v>
      </c>
      <c r="K661" s="31" t="s">
        <v>824</v>
      </c>
      <c r="L661" s="34">
        <v>43420</v>
      </c>
      <c r="M661" s="35">
        <v>0.82847222222222217</v>
      </c>
      <c r="N661" s="1" t="s">
        <v>1017</v>
      </c>
      <c r="O661" s="1" t="s">
        <v>2089</v>
      </c>
    </row>
    <row r="662" spans="1:15" ht="107.25" customHeight="1" x14ac:dyDescent="0.3">
      <c r="A662" s="43">
        <v>661</v>
      </c>
      <c r="B662" s="34">
        <v>43445</v>
      </c>
      <c r="C662" s="35">
        <v>0.86319444444444438</v>
      </c>
      <c r="D662" s="33" t="s">
        <v>1895</v>
      </c>
      <c r="E662" s="33" t="s">
        <v>466</v>
      </c>
      <c r="F662" s="33">
        <v>126</v>
      </c>
      <c r="G662" s="39" t="s">
        <v>845</v>
      </c>
      <c r="H662" s="31" t="s">
        <v>2090</v>
      </c>
      <c r="I662" s="41" t="s">
        <v>2091</v>
      </c>
      <c r="J662" s="31" t="s">
        <v>2094</v>
      </c>
      <c r="K662" s="31" t="s">
        <v>19</v>
      </c>
      <c r="L662" s="34" t="s">
        <v>1325</v>
      </c>
      <c r="M662" s="35" t="s">
        <v>1325</v>
      </c>
      <c r="N662" s="1" t="s">
        <v>2093</v>
      </c>
      <c r="O662" s="41" t="s">
        <v>2095</v>
      </c>
    </row>
    <row r="663" spans="1:15" ht="63" customHeight="1" x14ac:dyDescent="0.3">
      <c r="A663" s="43">
        <v>662</v>
      </c>
      <c r="B663" s="34">
        <v>43479</v>
      </c>
      <c r="C663" s="35">
        <v>0.8652777777777777</v>
      </c>
      <c r="D663" s="33" t="s">
        <v>557</v>
      </c>
      <c r="E663" s="33" t="s">
        <v>1438</v>
      </c>
      <c r="F663" s="33">
        <v>112</v>
      </c>
      <c r="G663" s="39" t="s">
        <v>167</v>
      </c>
      <c r="H663" s="31" t="s">
        <v>2001</v>
      </c>
      <c r="I663" s="41" t="s">
        <v>2048</v>
      </c>
      <c r="J663" s="31" t="s">
        <v>2101</v>
      </c>
      <c r="K663" s="31" t="s">
        <v>824</v>
      </c>
      <c r="L663" s="34">
        <v>43479</v>
      </c>
      <c r="M663" s="35">
        <v>0.86458333333333337</v>
      </c>
      <c r="N663" s="1" t="s">
        <v>1017</v>
      </c>
      <c r="O663" s="1" t="s">
        <v>2102</v>
      </c>
    </row>
    <row r="664" spans="1:15" ht="60" customHeight="1" x14ac:dyDescent="0.3">
      <c r="A664" s="43">
        <v>663</v>
      </c>
      <c r="B664" s="34">
        <v>43513</v>
      </c>
      <c r="C664" s="35">
        <v>0.27847222222222223</v>
      </c>
      <c r="D664" s="33" t="s">
        <v>1872</v>
      </c>
      <c r="E664" s="33" t="s">
        <v>100</v>
      </c>
      <c r="F664" s="33">
        <v>119</v>
      </c>
      <c r="G664" s="39" t="s">
        <v>167</v>
      </c>
      <c r="H664" s="31" t="s">
        <v>1873</v>
      </c>
      <c r="I664" s="31" t="s">
        <v>1874</v>
      </c>
      <c r="J664" s="33" t="s">
        <v>1986</v>
      </c>
      <c r="K664" s="31" t="s">
        <v>35</v>
      </c>
      <c r="L664" s="34">
        <v>43513</v>
      </c>
      <c r="M664" s="35">
        <v>0.27847222222222223</v>
      </c>
      <c r="N664" s="33" t="s">
        <v>2039</v>
      </c>
      <c r="O664" s="1" t="s">
        <v>2103</v>
      </c>
    </row>
    <row r="665" spans="1:15" ht="122.25" customHeight="1" x14ac:dyDescent="0.3">
      <c r="A665" s="43">
        <v>664</v>
      </c>
      <c r="B665" s="34">
        <v>43529</v>
      </c>
      <c r="C665" s="35">
        <v>0.40208333333333335</v>
      </c>
      <c r="D665" s="33" t="s">
        <v>129</v>
      </c>
      <c r="E665" s="33" t="s">
        <v>129</v>
      </c>
      <c r="F665" s="33">
        <v>1</v>
      </c>
      <c r="G665" s="39" t="s">
        <v>167</v>
      </c>
      <c r="H665" s="31" t="s">
        <v>1434</v>
      </c>
      <c r="I665" s="4"/>
      <c r="J665" s="31" t="s">
        <v>2104</v>
      </c>
      <c r="K665" s="31" t="s">
        <v>19</v>
      </c>
      <c r="L665" s="34">
        <v>43527</v>
      </c>
      <c r="M665" s="35">
        <v>0.33333333333333331</v>
      </c>
      <c r="N665" s="31" t="s">
        <v>1230</v>
      </c>
      <c r="O665" s="31" t="s">
        <v>2105</v>
      </c>
    </row>
    <row r="666" spans="1:15" ht="105" customHeight="1" x14ac:dyDescent="0.3">
      <c r="A666" s="43">
        <v>664</v>
      </c>
      <c r="B666" s="34">
        <v>43535</v>
      </c>
      <c r="C666" s="35">
        <v>0.66875000000000007</v>
      </c>
      <c r="D666" s="33" t="s">
        <v>129</v>
      </c>
      <c r="E666" s="33" t="s">
        <v>129</v>
      </c>
      <c r="F666" s="33">
        <v>1</v>
      </c>
      <c r="G666" s="39" t="s">
        <v>845</v>
      </c>
      <c r="H666" s="31" t="s">
        <v>1426</v>
      </c>
      <c r="I666" s="4"/>
      <c r="J666" s="31" t="s">
        <v>2106</v>
      </c>
      <c r="K666" s="31" t="s">
        <v>19</v>
      </c>
      <c r="L666" s="34">
        <v>43534</v>
      </c>
      <c r="M666" s="35">
        <v>0.8125</v>
      </c>
      <c r="N666" s="31" t="s">
        <v>1230</v>
      </c>
      <c r="O666" s="31" t="s">
        <v>2113</v>
      </c>
    </row>
    <row r="667" spans="1:15" ht="57.6" x14ac:dyDescent="0.3">
      <c r="A667" s="43">
        <v>665</v>
      </c>
      <c r="B667" s="34">
        <v>43551</v>
      </c>
      <c r="C667" s="35">
        <v>0.88888888888888884</v>
      </c>
      <c r="D667" s="33" t="s">
        <v>1036</v>
      </c>
      <c r="E667" s="33" t="s">
        <v>1423</v>
      </c>
      <c r="F667" s="33">
        <v>110</v>
      </c>
      <c r="G667" s="39" t="s">
        <v>1425</v>
      </c>
      <c r="H667" s="31" t="s">
        <v>1544</v>
      </c>
      <c r="I667" s="41" t="s">
        <v>2029</v>
      </c>
      <c r="J667" s="31" t="s">
        <v>2108</v>
      </c>
      <c r="K667" s="31" t="s">
        <v>19</v>
      </c>
      <c r="L667" s="34">
        <v>43551</v>
      </c>
      <c r="M667" s="35">
        <v>0.84722222222222221</v>
      </c>
      <c r="N667" s="1" t="s">
        <v>2093</v>
      </c>
      <c r="O667" s="31" t="s">
        <v>2109</v>
      </c>
    </row>
    <row r="668" spans="1:15" ht="94.5" customHeight="1" x14ac:dyDescent="0.3">
      <c r="A668" s="43">
        <v>666</v>
      </c>
      <c r="B668" s="34">
        <v>43554</v>
      </c>
      <c r="C668" s="35">
        <v>0.45833333333333331</v>
      </c>
      <c r="D668" s="33" t="s">
        <v>56</v>
      </c>
      <c r="E668" s="33" t="s">
        <v>1263</v>
      </c>
      <c r="F668" s="33">
        <v>127</v>
      </c>
      <c r="G668" s="39" t="s">
        <v>130</v>
      </c>
      <c r="H668" s="31" t="s">
        <v>2110</v>
      </c>
      <c r="I668" s="41" t="s">
        <v>2111</v>
      </c>
      <c r="J668" s="31" t="s">
        <v>2112</v>
      </c>
      <c r="K668" s="31" t="s">
        <v>19</v>
      </c>
      <c r="L668" s="34">
        <v>43555</v>
      </c>
      <c r="M668" s="35">
        <v>0.45833333333333331</v>
      </c>
      <c r="N668" s="31" t="s">
        <v>371</v>
      </c>
      <c r="O668" s="31" t="s">
        <v>2114</v>
      </c>
    </row>
    <row r="669" spans="1:15" ht="100.8" x14ac:dyDescent="0.3">
      <c r="A669" s="43">
        <v>667</v>
      </c>
      <c r="B669" s="34">
        <v>43562</v>
      </c>
      <c r="C669" s="35">
        <v>0.28402777777777777</v>
      </c>
      <c r="D669" s="33" t="s">
        <v>322</v>
      </c>
      <c r="E669" s="33" t="s">
        <v>871</v>
      </c>
      <c r="F669" s="33">
        <v>14</v>
      </c>
      <c r="G669" s="33" t="s">
        <v>845</v>
      </c>
      <c r="H669" s="33" t="s">
        <v>1359</v>
      </c>
      <c r="I669" s="33" t="s">
        <v>1328</v>
      </c>
      <c r="J669" s="33" t="s">
        <v>2116</v>
      </c>
      <c r="K669" s="33" t="s">
        <v>19</v>
      </c>
      <c r="L669" s="34">
        <v>43562</v>
      </c>
      <c r="M669" s="35">
        <v>0.28402777777777777</v>
      </c>
      <c r="N669" s="1" t="s">
        <v>371</v>
      </c>
      <c r="O669" s="31" t="s">
        <v>2117</v>
      </c>
    </row>
    <row r="670" spans="1:15" ht="100.8" x14ac:dyDescent="0.3">
      <c r="A670" s="43">
        <v>668</v>
      </c>
      <c r="B670" s="34">
        <v>43579</v>
      </c>
      <c r="C670" s="35">
        <v>0.35902777777777778</v>
      </c>
      <c r="D670" s="33" t="s">
        <v>1071</v>
      </c>
      <c r="E670" s="33" t="s">
        <v>1063</v>
      </c>
      <c r="F670" s="33">
        <v>92</v>
      </c>
      <c r="G670" s="39" t="s">
        <v>845</v>
      </c>
      <c r="H670" s="31" t="s">
        <v>1358</v>
      </c>
      <c r="I670" s="31" t="s">
        <v>1468</v>
      </c>
      <c r="J670" s="31" t="s">
        <v>2115</v>
      </c>
      <c r="K670" s="31" t="s">
        <v>19</v>
      </c>
      <c r="L670" s="34">
        <v>43579</v>
      </c>
      <c r="M670" s="35">
        <v>0.35902777777777778</v>
      </c>
      <c r="N670" s="1" t="s">
        <v>371</v>
      </c>
      <c r="O670" s="31" t="s">
        <v>2118</v>
      </c>
    </row>
    <row r="671" spans="1:15" s="4" customFormat="1" ht="111.75" customHeight="1" x14ac:dyDescent="0.3">
      <c r="A671" s="43">
        <v>669</v>
      </c>
      <c r="B671" s="34">
        <v>43587</v>
      </c>
      <c r="C671" s="35">
        <v>0.44791666666666669</v>
      </c>
      <c r="D671" s="33" t="s">
        <v>129</v>
      </c>
      <c r="E671" s="33" t="s">
        <v>129</v>
      </c>
      <c r="F671" s="33">
        <v>1</v>
      </c>
      <c r="G671" s="39" t="s">
        <v>845</v>
      </c>
      <c r="H671" s="31" t="s">
        <v>1426</v>
      </c>
      <c r="I671" s="31"/>
      <c r="J671" s="31" t="s">
        <v>2121</v>
      </c>
      <c r="K671" s="31" t="s">
        <v>19</v>
      </c>
      <c r="L671" s="34">
        <v>43586</v>
      </c>
      <c r="M671" s="35">
        <v>0.59722222222222221</v>
      </c>
      <c r="N671" s="1" t="s">
        <v>1230</v>
      </c>
      <c r="O671" s="33" t="s">
        <v>2120</v>
      </c>
    </row>
    <row r="672" spans="1:15" ht="153.75" customHeight="1" x14ac:dyDescent="0.3">
      <c r="A672" s="43">
        <v>670</v>
      </c>
      <c r="B672" s="34">
        <v>43588</v>
      </c>
      <c r="C672" s="35">
        <v>0.4152777777777778</v>
      </c>
      <c r="D672" s="33" t="s">
        <v>1498</v>
      </c>
      <c r="E672" s="33" t="s">
        <v>1499</v>
      </c>
      <c r="F672" s="33">
        <v>114</v>
      </c>
      <c r="G672" s="39" t="s">
        <v>845</v>
      </c>
      <c r="H672" s="31" t="s">
        <v>1501</v>
      </c>
      <c r="I672" s="31" t="s">
        <v>1502</v>
      </c>
      <c r="J672" s="31" t="s">
        <v>2119</v>
      </c>
      <c r="K672" s="31" t="s">
        <v>494</v>
      </c>
      <c r="L672" s="34">
        <v>43588</v>
      </c>
      <c r="M672" s="35">
        <v>0.4152777777777778</v>
      </c>
      <c r="N672" s="1" t="s">
        <v>371</v>
      </c>
      <c r="O672" s="33" t="s">
        <v>2129</v>
      </c>
    </row>
    <row r="673" spans="1:15" ht="125.25" customHeight="1" x14ac:dyDescent="0.3">
      <c r="A673" s="43">
        <v>671</v>
      </c>
      <c r="B673" s="34">
        <v>43605</v>
      </c>
      <c r="C673" s="35">
        <v>0.55902777777777779</v>
      </c>
      <c r="D673" s="33" t="s">
        <v>322</v>
      </c>
      <c r="E673" s="33" t="s">
        <v>871</v>
      </c>
      <c r="F673" s="33">
        <v>104</v>
      </c>
      <c r="G673" s="39" t="s">
        <v>845</v>
      </c>
      <c r="H673" s="31" t="s">
        <v>1359</v>
      </c>
      <c r="I673" s="31" t="s">
        <v>1328</v>
      </c>
      <c r="J673" s="31" t="s">
        <v>2124</v>
      </c>
      <c r="K673" s="31" t="s">
        <v>19</v>
      </c>
      <c r="L673" s="34">
        <v>43605</v>
      </c>
      <c r="M673" s="35">
        <v>0.55833333333333335</v>
      </c>
      <c r="N673" s="31" t="s">
        <v>2123</v>
      </c>
      <c r="O673" s="31" t="s">
        <v>2134</v>
      </c>
    </row>
    <row r="674" spans="1:15" ht="72" x14ac:dyDescent="0.3">
      <c r="A674" s="43">
        <v>672</v>
      </c>
      <c r="B674" s="34">
        <v>43607</v>
      </c>
      <c r="C674" s="35">
        <v>0.86249999999999993</v>
      </c>
      <c r="D674" s="33" t="s">
        <v>557</v>
      </c>
      <c r="E674" s="33" t="s">
        <v>1438</v>
      </c>
      <c r="F674" s="33">
        <v>112</v>
      </c>
      <c r="G674" s="39" t="s">
        <v>167</v>
      </c>
      <c r="H674" s="31" t="s">
        <v>2001</v>
      </c>
      <c r="I674" s="31" t="s">
        <v>2048</v>
      </c>
      <c r="J674" s="31" t="s">
        <v>2130</v>
      </c>
      <c r="K674" s="31" t="s">
        <v>19</v>
      </c>
      <c r="L674" s="34">
        <v>43607</v>
      </c>
      <c r="M674" s="35">
        <v>0.86249999999999993</v>
      </c>
      <c r="N674" s="31" t="s">
        <v>371</v>
      </c>
      <c r="O674" s="31" t="s">
        <v>2131</v>
      </c>
    </row>
    <row r="675" spans="1:15" s="4" customFormat="1" ht="109.5" customHeight="1" x14ac:dyDescent="0.3">
      <c r="A675" s="43">
        <v>673</v>
      </c>
      <c r="B675" s="34">
        <v>43607</v>
      </c>
      <c r="C675" s="35">
        <v>0.87013888888888891</v>
      </c>
      <c r="D675" s="33" t="s">
        <v>2122</v>
      </c>
      <c r="E675" s="33" t="s">
        <v>2193</v>
      </c>
      <c r="F675" s="33">
        <v>132</v>
      </c>
      <c r="G675" s="39" t="s">
        <v>167</v>
      </c>
      <c r="H675" s="31" t="s">
        <v>2125</v>
      </c>
      <c r="I675" s="31" t="s">
        <v>2126</v>
      </c>
      <c r="J675" s="31" t="s">
        <v>2127</v>
      </c>
      <c r="K675" s="31" t="s">
        <v>35</v>
      </c>
      <c r="L675" s="34">
        <v>43607</v>
      </c>
      <c r="M675" s="35">
        <v>0.87013888888888891</v>
      </c>
      <c r="N675" s="31" t="s">
        <v>371</v>
      </c>
      <c r="O675" s="31" t="s">
        <v>2132</v>
      </c>
    </row>
    <row r="676" spans="1:15" ht="115.2" x14ac:dyDescent="0.3">
      <c r="A676" s="43">
        <v>674</v>
      </c>
      <c r="B676" s="34">
        <v>43607</v>
      </c>
      <c r="C676" s="35">
        <v>0.875</v>
      </c>
      <c r="D676" s="33" t="s">
        <v>1872</v>
      </c>
      <c r="E676" s="33" t="s">
        <v>100</v>
      </c>
      <c r="F676" s="33">
        <v>119</v>
      </c>
      <c r="G676" s="39" t="s">
        <v>167</v>
      </c>
      <c r="H676" s="31" t="s">
        <v>1873</v>
      </c>
      <c r="I676" s="31" t="s">
        <v>1874</v>
      </c>
      <c r="J676" s="31" t="s">
        <v>2128</v>
      </c>
      <c r="K676" s="31" t="s">
        <v>35</v>
      </c>
      <c r="L676" s="34">
        <v>43607</v>
      </c>
      <c r="M676" s="35">
        <v>0.875</v>
      </c>
      <c r="N676" s="31" t="s">
        <v>371</v>
      </c>
      <c r="O676" s="31" t="s">
        <v>2133</v>
      </c>
    </row>
    <row r="677" spans="1:15" s="4" customFormat="1" ht="123" customHeight="1" x14ac:dyDescent="0.3">
      <c r="A677" s="43">
        <v>675</v>
      </c>
      <c r="B677" s="34">
        <v>43627</v>
      </c>
      <c r="C677" s="35">
        <v>0.4375</v>
      </c>
      <c r="D677" s="33" t="s">
        <v>1078</v>
      </c>
      <c r="E677" s="33" t="s">
        <v>1079</v>
      </c>
      <c r="F677" s="33">
        <v>94</v>
      </c>
      <c r="G677" s="4" t="s">
        <v>631</v>
      </c>
      <c r="H677" s="31" t="s">
        <v>2135</v>
      </c>
      <c r="I677" s="31" t="s">
        <v>2136</v>
      </c>
      <c r="J677" s="31" t="s">
        <v>2137</v>
      </c>
      <c r="K677" s="31" t="s">
        <v>1256</v>
      </c>
      <c r="L677" s="34">
        <v>43627</v>
      </c>
      <c r="M677" s="35">
        <v>0.4375</v>
      </c>
      <c r="N677" s="1" t="s">
        <v>371</v>
      </c>
      <c r="O677" s="41" t="s">
        <v>2152</v>
      </c>
    </row>
    <row r="678" spans="1:15" s="4" customFormat="1" ht="86.4" x14ac:dyDescent="0.3">
      <c r="A678" s="43">
        <v>676</v>
      </c>
      <c r="B678" s="34">
        <v>43628</v>
      </c>
      <c r="C678" s="35">
        <v>0.94444444444444453</v>
      </c>
      <c r="D678" s="33" t="s">
        <v>322</v>
      </c>
      <c r="E678" s="33" t="s">
        <v>42</v>
      </c>
      <c r="F678" s="33">
        <v>129</v>
      </c>
      <c r="G678" s="39" t="s">
        <v>130</v>
      </c>
      <c r="H678" s="31" t="s">
        <v>1721</v>
      </c>
      <c r="I678" s="31" t="s">
        <v>2140</v>
      </c>
      <c r="J678" s="31" t="s">
        <v>2141</v>
      </c>
      <c r="K678" s="31" t="s">
        <v>35</v>
      </c>
      <c r="L678" s="34">
        <v>43628</v>
      </c>
      <c r="M678" s="35">
        <v>0.94444444444444453</v>
      </c>
      <c r="N678" s="1" t="s">
        <v>371</v>
      </c>
      <c r="O678" s="31" t="s">
        <v>2142</v>
      </c>
    </row>
    <row r="679" spans="1:15" s="4" customFormat="1" ht="126.75" customHeight="1" x14ac:dyDescent="0.3">
      <c r="A679" s="43">
        <v>677</v>
      </c>
      <c r="B679" s="34">
        <v>43630</v>
      </c>
      <c r="C679" s="35">
        <v>0.39930555555555558</v>
      </c>
      <c r="D679" s="33" t="s">
        <v>2143</v>
      </c>
      <c r="E679" s="33" t="s">
        <v>1026</v>
      </c>
      <c r="F679" s="33">
        <v>128</v>
      </c>
      <c r="G679" s="39" t="s">
        <v>778</v>
      </c>
      <c r="H679" s="31" t="s">
        <v>2144</v>
      </c>
      <c r="I679" s="31" t="s">
        <v>2145</v>
      </c>
      <c r="J679" s="31" t="s">
        <v>2146</v>
      </c>
      <c r="K679" s="31" t="s">
        <v>1256</v>
      </c>
      <c r="L679" s="34">
        <v>43630</v>
      </c>
      <c r="M679" s="35">
        <v>0.39930555555555558</v>
      </c>
      <c r="N679" s="1" t="s">
        <v>1218</v>
      </c>
      <c r="O679" s="31" t="s">
        <v>2148</v>
      </c>
    </row>
    <row r="680" spans="1:15" s="4" customFormat="1" ht="162.75" customHeight="1" x14ac:dyDescent="0.3">
      <c r="A680" s="43">
        <v>678</v>
      </c>
      <c r="B680" s="34">
        <v>43630</v>
      </c>
      <c r="C680" s="35">
        <v>0.40416666666666662</v>
      </c>
      <c r="D680" s="33" t="s">
        <v>1120</v>
      </c>
      <c r="E680" s="33" t="s">
        <v>1590</v>
      </c>
      <c r="F680" s="33">
        <v>96</v>
      </c>
      <c r="G680" s="39" t="s">
        <v>778</v>
      </c>
      <c r="H680" s="31" t="s">
        <v>1121</v>
      </c>
      <c r="I680" s="31" t="s">
        <v>1122</v>
      </c>
      <c r="J680" s="33" t="s">
        <v>2147</v>
      </c>
      <c r="K680" s="39" t="s">
        <v>19</v>
      </c>
      <c r="L680" s="34">
        <v>43630</v>
      </c>
      <c r="M680" s="35">
        <v>0.40416666666666662</v>
      </c>
      <c r="N680" s="1" t="s">
        <v>1218</v>
      </c>
      <c r="O680" s="31" t="s">
        <v>2149</v>
      </c>
    </row>
    <row r="681" spans="1:15" s="4" customFormat="1" ht="75.75" customHeight="1" x14ac:dyDescent="0.3">
      <c r="A681" s="43">
        <v>679</v>
      </c>
      <c r="B681" s="34">
        <v>43639</v>
      </c>
      <c r="C681" s="35">
        <v>0.21875</v>
      </c>
      <c r="D681" s="33" t="s">
        <v>2036</v>
      </c>
      <c r="E681" s="33" t="s">
        <v>100</v>
      </c>
      <c r="F681" s="33">
        <v>119</v>
      </c>
      <c r="G681" s="39" t="s">
        <v>167</v>
      </c>
      <c r="H681" s="31" t="s">
        <v>1873</v>
      </c>
      <c r="I681" s="31" t="s">
        <v>2037</v>
      </c>
      <c r="J681" s="31" t="s">
        <v>2151</v>
      </c>
      <c r="K681" s="31" t="s">
        <v>35</v>
      </c>
      <c r="L681" s="34">
        <v>43639</v>
      </c>
      <c r="M681" s="35">
        <v>0.21875</v>
      </c>
      <c r="N681" s="1" t="s">
        <v>371</v>
      </c>
      <c r="O681" s="41" t="s">
        <v>2153</v>
      </c>
    </row>
    <row r="682" spans="1:15" s="4" customFormat="1" ht="64.5" customHeight="1" x14ac:dyDescent="0.3">
      <c r="A682" s="43">
        <v>680</v>
      </c>
      <c r="B682" s="34">
        <v>43685</v>
      </c>
      <c r="C682" s="35">
        <v>0.64930555555555558</v>
      </c>
      <c r="D682" s="1" t="s">
        <v>129</v>
      </c>
      <c r="E682" s="1" t="s">
        <v>129</v>
      </c>
      <c r="F682" s="33">
        <v>1</v>
      </c>
      <c r="G682" s="39" t="s">
        <v>845</v>
      </c>
      <c r="H682" s="31" t="s">
        <v>1022</v>
      </c>
      <c r="J682" s="31" t="s">
        <v>2154</v>
      </c>
      <c r="K682" s="4" t="s">
        <v>19</v>
      </c>
      <c r="L682" s="34">
        <v>43684</v>
      </c>
      <c r="M682" s="35">
        <v>0.67708333333333337</v>
      </c>
      <c r="N682" s="33" t="s">
        <v>2155</v>
      </c>
      <c r="O682" s="31" t="s">
        <v>2156</v>
      </c>
    </row>
    <row r="683" spans="1:15" ht="43.2" x14ac:dyDescent="0.3">
      <c r="A683" s="43">
        <v>681</v>
      </c>
      <c r="B683" s="34">
        <v>43717</v>
      </c>
      <c r="C683" s="35">
        <v>0.35555555555555557</v>
      </c>
      <c r="D683" s="33" t="s">
        <v>129</v>
      </c>
      <c r="E683" s="33" t="s">
        <v>129</v>
      </c>
      <c r="F683" s="33">
        <v>1</v>
      </c>
      <c r="G683" s="39" t="s">
        <v>845</v>
      </c>
      <c r="H683" s="31" t="s">
        <v>1426</v>
      </c>
      <c r="I683" s="4"/>
      <c r="J683" s="31" t="s">
        <v>2157</v>
      </c>
      <c r="K683" s="31" t="s">
        <v>19</v>
      </c>
      <c r="L683" s="34">
        <v>43713</v>
      </c>
      <c r="M683" s="35">
        <v>0.39027777777777778</v>
      </c>
      <c r="N683" s="33" t="s">
        <v>2155</v>
      </c>
      <c r="O683" s="31" t="s">
        <v>2158</v>
      </c>
    </row>
    <row r="684" spans="1:15" ht="57.6" x14ac:dyDescent="0.3">
      <c r="A684" s="43">
        <v>682</v>
      </c>
      <c r="B684" s="34">
        <v>43719</v>
      </c>
      <c r="C684" s="35">
        <v>0.43263888888888885</v>
      </c>
      <c r="D684" s="33" t="s">
        <v>129</v>
      </c>
      <c r="E684" s="33" t="s">
        <v>129</v>
      </c>
      <c r="F684" s="33">
        <v>1</v>
      </c>
      <c r="G684" s="39" t="s">
        <v>845</v>
      </c>
      <c r="H684" s="31" t="s">
        <v>1426</v>
      </c>
      <c r="I684" s="4"/>
      <c r="J684" s="31" t="s">
        <v>2159</v>
      </c>
      <c r="K684" s="31" t="s">
        <v>19</v>
      </c>
      <c r="L684" s="34">
        <v>43719</v>
      </c>
      <c r="M684" s="35">
        <v>0.30486111111111108</v>
      </c>
      <c r="N684" s="33" t="s">
        <v>2155</v>
      </c>
      <c r="O684" s="31" t="s">
        <v>2160</v>
      </c>
    </row>
    <row r="685" spans="1:15" s="4" customFormat="1" ht="72" x14ac:dyDescent="0.3">
      <c r="A685" s="43">
        <v>683</v>
      </c>
      <c r="B685" s="34">
        <v>43731</v>
      </c>
      <c r="C685" s="35">
        <v>0.3354166666666667</v>
      </c>
      <c r="D685" s="33" t="s">
        <v>46</v>
      </c>
      <c r="E685" s="33" t="s">
        <v>2164</v>
      </c>
      <c r="F685" s="33">
        <v>130</v>
      </c>
      <c r="G685" s="39" t="s">
        <v>778</v>
      </c>
      <c r="H685" s="31" t="s">
        <v>1482</v>
      </c>
      <c r="I685" s="31" t="s">
        <v>2162</v>
      </c>
      <c r="J685" s="31" t="s">
        <v>2165</v>
      </c>
      <c r="K685" s="31" t="s">
        <v>749</v>
      </c>
      <c r="L685" s="34">
        <v>43731</v>
      </c>
      <c r="M685" s="35">
        <v>0.3354166666666667</v>
      </c>
      <c r="N685" s="31" t="s">
        <v>2163</v>
      </c>
      <c r="O685" s="31" t="s">
        <v>2166</v>
      </c>
    </row>
    <row r="686" spans="1:15" s="4" customFormat="1" ht="86.4" x14ac:dyDescent="0.3">
      <c r="A686" s="43">
        <v>684</v>
      </c>
      <c r="B686" s="34">
        <v>43757</v>
      </c>
      <c r="C686" s="35">
        <v>0.40972222222222227</v>
      </c>
      <c r="D686" s="33" t="s">
        <v>237</v>
      </c>
      <c r="E686" s="33" t="s">
        <v>238</v>
      </c>
      <c r="F686" s="33">
        <v>11</v>
      </c>
      <c r="G686" s="39" t="s">
        <v>130</v>
      </c>
      <c r="H686" s="31" t="s">
        <v>658</v>
      </c>
      <c r="J686" s="31" t="s">
        <v>2167</v>
      </c>
      <c r="K686" s="31" t="s">
        <v>1256</v>
      </c>
      <c r="L686" s="34">
        <v>43757</v>
      </c>
      <c r="M686" s="35">
        <v>0.40972222222222227</v>
      </c>
      <c r="N686" s="31" t="s">
        <v>2168</v>
      </c>
      <c r="O686" s="31" t="s">
        <v>2174</v>
      </c>
    </row>
    <row r="687" spans="1:15" ht="123.75" customHeight="1" x14ac:dyDescent="0.3">
      <c r="A687" s="43">
        <v>685</v>
      </c>
      <c r="B687" s="34">
        <v>43760</v>
      </c>
      <c r="C687" s="35">
        <v>0.61249999999999993</v>
      </c>
      <c r="D687" s="33" t="s">
        <v>129</v>
      </c>
      <c r="E687" s="33" t="s">
        <v>129</v>
      </c>
      <c r="F687" s="33">
        <v>1</v>
      </c>
      <c r="G687" s="39" t="s">
        <v>845</v>
      </c>
      <c r="H687" s="31" t="s">
        <v>1426</v>
      </c>
      <c r="I687" s="4"/>
      <c r="J687" s="31" t="s">
        <v>2159</v>
      </c>
      <c r="K687" s="31" t="s">
        <v>19</v>
      </c>
      <c r="L687" s="34">
        <v>43757</v>
      </c>
      <c r="M687" s="35">
        <v>0.3125</v>
      </c>
      <c r="N687" s="31" t="s">
        <v>2155</v>
      </c>
      <c r="O687" s="31" t="s">
        <v>2171</v>
      </c>
    </row>
    <row r="688" spans="1:15" ht="39.75" customHeight="1" x14ac:dyDescent="0.3">
      <c r="A688" s="43">
        <v>686</v>
      </c>
      <c r="B688" s="34">
        <v>43762</v>
      </c>
      <c r="C688" s="35">
        <v>0.25</v>
      </c>
      <c r="D688" s="33" t="s">
        <v>1120</v>
      </c>
      <c r="E688" s="33" t="s">
        <v>2169</v>
      </c>
      <c r="F688" s="33">
        <v>96</v>
      </c>
      <c r="G688" s="39" t="s">
        <v>778</v>
      </c>
      <c r="H688" s="31" t="s">
        <v>1121</v>
      </c>
      <c r="I688" s="31" t="s">
        <v>1122</v>
      </c>
      <c r="J688" s="31" t="s">
        <v>1591</v>
      </c>
      <c r="K688" s="31" t="s">
        <v>19</v>
      </c>
      <c r="L688" s="34">
        <v>43762</v>
      </c>
      <c r="M688" s="35">
        <v>0.25</v>
      </c>
      <c r="N688" s="31" t="s">
        <v>371</v>
      </c>
      <c r="O688" s="31" t="s">
        <v>2172</v>
      </c>
    </row>
    <row r="689" spans="1:18" ht="119.25" customHeight="1" x14ac:dyDescent="0.3">
      <c r="A689" s="43">
        <v>687</v>
      </c>
      <c r="B689" s="34">
        <v>43763</v>
      </c>
      <c r="C689" s="35">
        <v>0.63750000000000007</v>
      </c>
      <c r="D689" s="33" t="s">
        <v>129</v>
      </c>
      <c r="E689" s="33" t="s">
        <v>129</v>
      </c>
      <c r="F689" s="33">
        <v>1</v>
      </c>
      <c r="G689" s="39" t="s">
        <v>845</v>
      </c>
      <c r="H689" s="31" t="s">
        <v>1426</v>
      </c>
      <c r="I689" s="4"/>
      <c r="J689" s="31" t="s">
        <v>2170</v>
      </c>
      <c r="K689" s="31" t="s">
        <v>19</v>
      </c>
      <c r="L689" s="34">
        <v>43763</v>
      </c>
      <c r="M689" s="35">
        <v>0.35416666666666669</v>
      </c>
      <c r="N689" s="31" t="s">
        <v>2155</v>
      </c>
      <c r="O689" s="31" t="s">
        <v>2173</v>
      </c>
    </row>
    <row r="690" spans="1:18" ht="100.8" x14ac:dyDescent="0.3">
      <c r="A690" s="43">
        <v>688</v>
      </c>
      <c r="B690" s="34">
        <v>43771</v>
      </c>
      <c r="C690" s="35">
        <v>0.56597222222222221</v>
      </c>
      <c r="D690" s="33" t="s">
        <v>237</v>
      </c>
      <c r="E690" s="33" t="s">
        <v>238</v>
      </c>
      <c r="F690" s="33">
        <v>11</v>
      </c>
      <c r="G690" s="39" t="s">
        <v>130</v>
      </c>
      <c r="H690" s="31" t="s">
        <v>2175</v>
      </c>
      <c r="I690" s="31" t="s">
        <v>2176</v>
      </c>
      <c r="J690" s="41" t="s">
        <v>2177</v>
      </c>
      <c r="K690" s="31" t="s">
        <v>1256</v>
      </c>
      <c r="L690" s="34">
        <v>43771</v>
      </c>
      <c r="M690" s="35">
        <v>0.56597222222222221</v>
      </c>
      <c r="N690" s="31" t="s">
        <v>2168</v>
      </c>
      <c r="O690" s="41" t="s">
        <v>2184</v>
      </c>
    </row>
    <row r="691" spans="1:18" ht="43.2" x14ac:dyDescent="0.3">
      <c r="A691" s="43">
        <v>689</v>
      </c>
      <c r="B691" s="34">
        <v>43781</v>
      </c>
      <c r="C691" s="35">
        <v>0.48819444444444443</v>
      </c>
      <c r="D691" s="33" t="s">
        <v>129</v>
      </c>
      <c r="E691" s="33" t="s">
        <v>129</v>
      </c>
      <c r="F691" s="33">
        <v>1</v>
      </c>
      <c r="G691" s="39" t="s">
        <v>845</v>
      </c>
      <c r="H691" s="31" t="s">
        <v>1426</v>
      </c>
      <c r="I691" s="4"/>
      <c r="J691" s="41" t="s">
        <v>2178</v>
      </c>
      <c r="K691" s="31" t="s">
        <v>1256</v>
      </c>
      <c r="L691" s="34">
        <v>43781</v>
      </c>
      <c r="M691" s="35">
        <v>0.34513888888888888</v>
      </c>
      <c r="N691" s="31" t="s">
        <v>2155</v>
      </c>
      <c r="O691" s="41" t="s">
        <v>2185</v>
      </c>
    </row>
    <row r="692" spans="1:18" ht="57.6" x14ac:dyDescent="0.3">
      <c r="A692" s="43">
        <v>690</v>
      </c>
      <c r="B692" s="34">
        <v>43788</v>
      </c>
      <c r="C692" s="35">
        <v>0.57430555555555551</v>
      </c>
      <c r="D692" s="33" t="s">
        <v>129</v>
      </c>
      <c r="E692" s="33" t="s">
        <v>129</v>
      </c>
      <c r="F692" s="33">
        <v>1</v>
      </c>
      <c r="G692" s="39" t="s">
        <v>845</v>
      </c>
      <c r="H692" s="31" t="s">
        <v>1426</v>
      </c>
      <c r="I692" s="4"/>
      <c r="J692" s="41" t="s">
        <v>2179</v>
      </c>
      <c r="K692" s="31" t="s">
        <v>19</v>
      </c>
      <c r="L692" s="34">
        <v>43784</v>
      </c>
      <c r="M692" s="35">
        <v>0.34583333333333338</v>
      </c>
      <c r="N692" s="31" t="s">
        <v>2155</v>
      </c>
      <c r="O692" s="41" t="s">
        <v>2180</v>
      </c>
    </row>
    <row r="693" spans="1:18" ht="57.6" x14ac:dyDescent="0.3">
      <c r="A693" s="43">
        <v>691</v>
      </c>
      <c r="B693" s="34">
        <v>43788</v>
      </c>
      <c r="C693" s="35">
        <v>0.57430555555555551</v>
      </c>
      <c r="D693" s="33" t="s">
        <v>129</v>
      </c>
      <c r="E693" s="33" t="s">
        <v>129</v>
      </c>
      <c r="F693" s="33">
        <v>1</v>
      </c>
      <c r="G693" s="39" t="s">
        <v>1022</v>
      </c>
      <c r="H693" s="31" t="s">
        <v>1022</v>
      </c>
      <c r="I693" s="4"/>
      <c r="J693" s="41" t="s">
        <v>2181</v>
      </c>
      <c r="K693" s="31" t="s">
        <v>1256</v>
      </c>
      <c r="L693" s="34">
        <v>43784</v>
      </c>
      <c r="M693" s="35">
        <v>0.48958333333333331</v>
      </c>
      <c r="N693" s="31" t="s">
        <v>2155</v>
      </c>
      <c r="O693" s="41" t="s">
        <v>2186</v>
      </c>
    </row>
    <row r="694" spans="1:18" ht="66.75" customHeight="1" x14ac:dyDescent="0.3">
      <c r="A694" s="43">
        <v>692</v>
      </c>
      <c r="B694" s="34">
        <v>43791</v>
      </c>
      <c r="C694" s="35">
        <v>0.8125</v>
      </c>
      <c r="D694" s="33" t="s">
        <v>1548</v>
      </c>
      <c r="E694" s="33" t="s">
        <v>1423</v>
      </c>
      <c r="F694" s="33">
        <v>110</v>
      </c>
      <c r="G694" s="39" t="s">
        <v>1425</v>
      </c>
      <c r="H694" s="31" t="s">
        <v>1544</v>
      </c>
      <c r="I694" s="41" t="s">
        <v>2029</v>
      </c>
      <c r="J694" s="41" t="s">
        <v>2182</v>
      </c>
      <c r="K694" s="31" t="s">
        <v>19</v>
      </c>
      <c r="L694" s="34">
        <v>43791</v>
      </c>
      <c r="M694" s="35">
        <v>0.79166666666666663</v>
      </c>
      <c r="N694" s="31" t="s">
        <v>2168</v>
      </c>
      <c r="O694" s="41" t="s">
        <v>2183</v>
      </c>
    </row>
    <row r="695" spans="1:18" s="54" customFormat="1" ht="108" customHeight="1" x14ac:dyDescent="0.3">
      <c r="A695" s="43">
        <v>693</v>
      </c>
      <c r="B695" s="34">
        <v>43845</v>
      </c>
      <c r="C695" s="35">
        <v>0.94791666666666663</v>
      </c>
      <c r="D695" s="33" t="s">
        <v>260</v>
      </c>
      <c r="E695" s="33" t="s">
        <v>2188</v>
      </c>
      <c r="F695" s="33">
        <v>131</v>
      </c>
      <c r="G695" s="39" t="s">
        <v>845</v>
      </c>
      <c r="H695" s="39" t="s">
        <v>1049</v>
      </c>
      <c r="J695" s="41" t="s">
        <v>2189</v>
      </c>
      <c r="K695" s="31" t="s">
        <v>35</v>
      </c>
      <c r="L695" s="34">
        <v>43845</v>
      </c>
      <c r="M695" s="35">
        <v>0.94791666666666663</v>
      </c>
      <c r="N695" s="31" t="s">
        <v>2168</v>
      </c>
      <c r="O695" s="41" t="s">
        <v>2191</v>
      </c>
      <c r="R695" s="41"/>
    </row>
    <row r="696" spans="1:18" ht="58.8" x14ac:dyDescent="0.3">
      <c r="A696" s="43">
        <v>694</v>
      </c>
      <c r="B696" s="34">
        <v>43870</v>
      </c>
      <c r="C696" s="35">
        <v>0.75347222222222221</v>
      </c>
      <c r="D696" s="33" t="s">
        <v>1548</v>
      </c>
      <c r="E696" s="33" t="s">
        <v>1423</v>
      </c>
      <c r="F696" s="33">
        <v>110</v>
      </c>
      <c r="G696" s="39" t="s">
        <v>1425</v>
      </c>
      <c r="H696" s="31" t="s">
        <v>1544</v>
      </c>
      <c r="I696" s="41" t="s">
        <v>2029</v>
      </c>
      <c r="J696" s="41" t="s">
        <v>2190</v>
      </c>
      <c r="K696" s="31" t="s">
        <v>19</v>
      </c>
      <c r="L696" s="34">
        <v>43870</v>
      </c>
      <c r="M696" s="35">
        <v>0.75347222222222221</v>
      </c>
      <c r="N696" s="31" t="s">
        <v>2168</v>
      </c>
      <c r="O696" s="41" t="s">
        <v>2192</v>
      </c>
    </row>
    <row r="697" spans="1:18" ht="207.9" customHeight="1" x14ac:dyDescent="0.3">
      <c r="A697" s="43">
        <v>695</v>
      </c>
      <c r="B697" s="34">
        <v>43895</v>
      </c>
      <c r="C697" s="35">
        <v>0.91111111111111109</v>
      </c>
      <c r="D697" s="33" t="s">
        <v>2122</v>
      </c>
      <c r="E697" s="33" t="s">
        <v>2193</v>
      </c>
      <c r="F697" s="33">
        <v>132</v>
      </c>
      <c r="G697" s="39" t="s">
        <v>167</v>
      </c>
      <c r="H697" s="31" t="s">
        <v>2125</v>
      </c>
      <c r="I697" s="31" t="s">
        <v>2126</v>
      </c>
      <c r="J697" s="41" t="s">
        <v>2197</v>
      </c>
      <c r="K697" s="31" t="s">
        <v>35</v>
      </c>
      <c r="L697" s="34">
        <v>43895</v>
      </c>
      <c r="M697" s="35">
        <v>0.91111111111111109</v>
      </c>
      <c r="N697" s="31" t="s">
        <v>371</v>
      </c>
      <c r="O697" s="36" t="s">
        <v>2196</v>
      </c>
    </row>
    <row r="698" spans="1:18" ht="57.6" x14ac:dyDescent="0.3">
      <c r="A698" s="43">
        <v>696</v>
      </c>
      <c r="B698" s="34">
        <v>43916</v>
      </c>
      <c r="C698" s="35">
        <v>0.7895833333333333</v>
      </c>
      <c r="D698" s="33" t="s">
        <v>1548</v>
      </c>
      <c r="E698" s="33" t="s">
        <v>1423</v>
      </c>
      <c r="F698" s="33">
        <v>110</v>
      </c>
      <c r="G698" s="39" t="s">
        <v>1425</v>
      </c>
      <c r="H698" s="31" t="s">
        <v>1544</v>
      </c>
      <c r="I698" s="41" t="s">
        <v>2195</v>
      </c>
      <c r="J698" s="31" t="s">
        <v>2130</v>
      </c>
      <c r="K698" s="31" t="s">
        <v>19</v>
      </c>
      <c r="L698" s="34">
        <v>43916</v>
      </c>
      <c r="M698" s="35" t="s">
        <v>1022</v>
      </c>
      <c r="N698" s="31" t="s">
        <v>2168</v>
      </c>
      <c r="O698" s="31" t="s">
        <v>2198</v>
      </c>
    </row>
    <row r="699" spans="1:18" ht="72" x14ac:dyDescent="0.3">
      <c r="A699" s="43">
        <v>697</v>
      </c>
      <c r="B699" s="34">
        <v>43934</v>
      </c>
      <c r="C699" s="35">
        <v>0.33194444444444443</v>
      </c>
      <c r="D699" s="33" t="s">
        <v>1120</v>
      </c>
      <c r="E699" s="33" t="s">
        <v>1590</v>
      </c>
      <c r="F699" s="33">
        <v>96</v>
      </c>
      <c r="G699" s="39" t="s">
        <v>778</v>
      </c>
      <c r="H699" s="31" t="s">
        <v>1121</v>
      </c>
      <c r="I699" s="41" t="s">
        <v>1122</v>
      </c>
      <c r="J699" s="31" t="s">
        <v>2200</v>
      </c>
      <c r="K699" s="31" t="s">
        <v>19</v>
      </c>
      <c r="L699" s="34">
        <v>43934</v>
      </c>
      <c r="M699" s="35">
        <v>0.33194444444444443</v>
      </c>
      <c r="N699" s="31" t="s">
        <v>371</v>
      </c>
      <c r="O699" s="31" t="s">
        <v>2201</v>
      </c>
    </row>
    <row r="700" spans="1:18" ht="100.8" x14ac:dyDescent="0.3">
      <c r="A700" s="43">
        <v>698</v>
      </c>
      <c r="B700" s="34">
        <v>44029</v>
      </c>
      <c r="C700" s="35">
        <v>0.94027777777777777</v>
      </c>
      <c r="D700" s="33" t="s">
        <v>1872</v>
      </c>
      <c r="E700" s="33" t="s">
        <v>100</v>
      </c>
      <c r="F700" s="33">
        <v>119</v>
      </c>
      <c r="G700" s="39" t="s">
        <v>167</v>
      </c>
      <c r="H700" s="31" t="s">
        <v>1873</v>
      </c>
      <c r="I700" s="41" t="s">
        <v>1874</v>
      </c>
      <c r="J700" s="31" t="s">
        <v>114</v>
      </c>
      <c r="K700" s="31" t="s">
        <v>35</v>
      </c>
      <c r="L700" s="34">
        <v>44029</v>
      </c>
      <c r="M700" s="35">
        <v>0.94027777777777777</v>
      </c>
      <c r="N700" s="31" t="s">
        <v>2202</v>
      </c>
      <c r="O700" s="31" t="s">
        <v>2203</v>
      </c>
    </row>
    <row r="701" spans="1:18" ht="96.75" customHeight="1" x14ac:dyDescent="0.3">
      <c r="A701" s="43">
        <v>699</v>
      </c>
      <c r="B701" s="34">
        <v>44052</v>
      </c>
      <c r="C701" s="35">
        <v>0.57986111111111105</v>
      </c>
      <c r="D701" s="33" t="s">
        <v>99</v>
      </c>
      <c r="E701" s="33" t="s">
        <v>1624</v>
      </c>
      <c r="F701" s="33">
        <v>107</v>
      </c>
      <c r="G701" s="39" t="s">
        <v>778</v>
      </c>
      <c r="H701" s="31" t="s">
        <v>1384</v>
      </c>
      <c r="I701" s="41" t="s">
        <v>1414</v>
      </c>
      <c r="J701" s="31" t="s">
        <v>80</v>
      </c>
      <c r="K701" s="31" t="s">
        <v>19</v>
      </c>
      <c r="L701" s="34">
        <v>44052</v>
      </c>
      <c r="M701" s="35">
        <v>0.57986111111111105</v>
      </c>
      <c r="N701" s="31" t="s">
        <v>1017</v>
      </c>
      <c r="O701" s="31" t="s">
        <v>2205</v>
      </c>
    </row>
    <row r="702" spans="1:18" ht="108" customHeight="1" x14ac:dyDescent="0.3">
      <c r="A702" s="43">
        <v>700</v>
      </c>
      <c r="B702" s="34">
        <v>44053</v>
      </c>
      <c r="C702" s="35">
        <v>0.43263888888888885</v>
      </c>
      <c r="D702" s="33" t="s">
        <v>99</v>
      </c>
      <c r="E702" s="33" t="s">
        <v>1624</v>
      </c>
      <c r="F702" s="33">
        <v>107</v>
      </c>
      <c r="G702" s="39" t="s">
        <v>778</v>
      </c>
      <c r="H702" s="31" t="s">
        <v>1384</v>
      </c>
      <c r="I702" s="41" t="s">
        <v>1414</v>
      </c>
      <c r="J702" s="31" t="s">
        <v>1233</v>
      </c>
      <c r="K702" s="31" t="s">
        <v>19</v>
      </c>
      <c r="L702" s="34">
        <v>44053</v>
      </c>
      <c r="M702" s="35">
        <v>0.43263888888888885</v>
      </c>
      <c r="N702" s="31" t="s">
        <v>1017</v>
      </c>
      <c r="O702" s="31" t="s">
        <v>2204</v>
      </c>
    </row>
    <row r="703" spans="1:18" ht="43.2" x14ac:dyDescent="0.3">
      <c r="A703" s="43">
        <v>701</v>
      </c>
      <c r="B703" s="34">
        <v>44062</v>
      </c>
      <c r="C703" s="35">
        <v>0.69444444444444453</v>
      </c>
      <c r="D703" s="33" t="s">
        <v>99</v>
      </c>
      <c r="E703" s="33" t="s">
        <v>1624</v>
      </c>
      <c r="F703" s="33">
        <v>107</v>
      </c>
      <c r="G703" s="39" t="s">
        <v>778</v>
      </c>
      <c r="H703" s="31" t="s">
        <v>1384</v>
      </c>
      <c r="I703" s="41" t="s">
        <v>1414</v>
      </c>
      <c r="J703" s="31" t="s">
        <v>1233</v>
      </c>
      <c r="K703" s="31" t="s">
        <v>19</v>
      </c>
      <c r="L703" s="34">
        <v>44062</v>
      </c>
      <c r="M703" s="35">
        <v>0.69444444444444453</v>
      </c>
      <c r="N703" s="31" t="s">
        <v>1017</v>
      </c>
      <c r="O703" s="31" t="s">
        <v>2213</v>
      </c>
    </row>
    <row r="704" spans="1:18" ht="57.6" x14ac:dyDescent="0.3">
      <c r="A704" s="43">
        <v>702</v>
      </c>
      <c r="B704" s="34">
        <v>44071</v>
      </c>
      <c r="C704" s="35">
        <v>0.80625000000000002</v>
      </c>
      <c r="D704" s="33" t="s">
        <v>180</v>
      </c>
      <c r="E704" s="33" t="s">
        <v>2207</v>
      </c>
      <c r="F704" s="33">
        <v>133</v>
      </c>
      <c r="G704" s="39" t="s">
        <v>16</v>
      </c>
      <c r="H704" s="31" t="s">
        <v>2208</v>
      </c>
      <c r="I704" s="41" t="s">
        <v>2209</v>
      </c>
      <c r="J704" s="31" t="s">
        <v>2210</v>
      </c>
      <c r="K704" s="31" t="s">
        <v>494</v>
      </c>
      <c r="L704" s="34">
        <v>44071</v>
      </c>
      <c r="M704" s="35" t="s">
        <v>1963</v>
      </c>
      <c r="N704" s="31" t="s">
        <v>1017</v>
      </c>
      <c r="O704" s="31" t="s">
        <v>2211</v>
      </c>
    </row>
    <row r="705" spans="1:15" ht="129.75" customHeight="1" x14ac:dyDescent="0.3">
      <c r="A705" s="43">
        <v>703</v>
      </c>
      <c r="B705" s="34">
        <v>44072</v>
      </c>
      <c r="C705" s="35">
        <v>0.37847222222222227</v>
      </c>
      <c r="D705" s="33" t="s">
        <v>99</v>
      </c>
      <c r="E705" s="33" t="s">
        <v>1624</v>
      </c>
      <c r="F705" s="33">
        <v>107</v>
      </c>
      <c r="G705" s="39" t="s">
        <v>778</v>
      </c>
      <c r="H705" s="31" t="s">
        <v>1384</v>
      </c>
      <c r="I705" s="41" t="s">
        <v>1414</v>
      </c>
      <c r="J705" s="31" t="s">
        <v>2212</v>
      </c>
      <c r="K705" s="31" t="s">
        <v>19</v>
      </c>
      <c r="L705" s="34">
        <v>44072</v>
      </c>
      <c r="M705" s="35">
        <v>0.37847222222222227</v>
      </c>
      <c r="N705" s="31" t="s">
        <v>1017</v>
      </c>
      <c r="O705" s="31" t="s">
        <v>2215</v>
      </c>
    </row>
    <row r="706" spans="1:15" ht="57.6" x14ac:dyDescent="0.3">
      <c r="A706" s="43">
        <v>704</v>
      </c>
      <c r="B706" s="34">
        <v>44073</v>
      </c>
      <c r="C706" s="35">
        <v>0.3840277777777778</v>
      </c>
      <c r="D706" s="33" t="s">
        <v>99</v>
      </c>
      <c r="E706" s="33" t="s">
        <v>1624</v>
      </c>
      <c r="F706" s="33">
        <v>107</v>
      </c>
      <c r="G706" s="39" t="s">
        <v>778</v>
      </c>
      <c r="H706" s="31" t="s">
        <v>1384</v>
      </c>
      <c r="I706" s="41" t="s">
        <v>1414</v>
      </c>
      <c r="J706" s="31" t="s">
        <v>2212</v>
      </c>
      <c r="K706" s="31" t="s">
        <v>19</v>
      </c>
      <c r="L706" s="34">
        <v>44073</v>
      </c>
      <c r="M706" s="35">
        <v>0.3840277777777778</v>
      </c>
      <c r="N706" s="31" t="s">
        <v>1017</v>
      </c>
      <c r="O706" s="31" t="s">
        <v>2214</v>
      </c>
    </row>
    <row r="707" spans="1:15" s="36" customFormat="1" ht="75.900000000000006" customHeight="1" x14ac:dyDescent="0.3">
      <c r="A707" s="43">
        <v>705</v>
      </c>
      <c r="B707" s="37">
        <v>44075</v>
      </c>
      <c r="C707" s="38">
        <v>0.75208333333333333</v>
      </c>
      <c r="D707" s="33" t="s">
        <v>129</v>
      </c>
      <c r="E707" s="33" t="s">
        <v>129</v>
      </c>
      <c r="F707" s="33">
        <v>1</v>
      </c>
      <c r="G707" s="39" t="s">
        <v>1124</v>
      </c>
      <c r="H707" s="31" t="s">
        <v>1022</v>
      </c>
      <c r="I707" s="41"/>
      <c r="J707" s="31" t="s">
        <v>2216</v>
      </c>
      <c r="K707" s="31" t="s">
        <v>49</v>
      </c>
      <c r="L707" s="37">
        <v>44075</v>
      </c>
      <c r="M707" s="38">
        <v>0.54722222222222217</v>
      </c>
      <c r="N707" s="31" t="s">
        <v>2155</v>
      </c>
      <c r="O707" s="33" t="s">
        <v>2219</v>
      </c>
    </row>
    <row r="708" spans="1:15" ht="115.2" x14ac:dyDescent="0.3">
      <c r="A708" s="43">
        <v>706</v>
      </c>
      <c r="B708" s="34">
        <v>44086</v>
      </c>
      <c r="C708" s="35">
        <v>0.31944444444444448</v>
      </c>
      <c r="D708" s="33" t="s">
        <v>99</v>
      </c>
      <c r="E708" s="33" t="s">
        <v>1624</v>
      </c>
      <c r="F708" s="33">
        <v>107</v>
      </c>
      <c r="G708" s="39" t="s">
        <v>778</v>
      </c>
      <c r="H708" s="31" t="s">
        <v>1384</v>
      </c>
      <c r="I708" s="41" t="s">
        <v>1414</v>
      </c>
      <c r="J708" s="31" t="s">
        <v>2217</v>
      </c>
      <c r="K708" s="31" t="s">
        <v>19</v>
      </c>
      <c r="L708" s="34">
        <v>44086</v>
      </c>
      <c r="M708" s="35">
        <v>0.31944444444444448</v>
      </c>
      <c r="N708" s="31" t="s">
        <v>1017</v>
      </c>
      <c r="O708" s="31" t="s">
        <v>2218</v>
      </c>
    </row>
    <row r="709" spans="1:15" ht="146.25" customHeight="1" x14ac:dyDescent="0.3">
      <c r="A709" s="43">
        <v>707</v>
      </c>
      <c r="B709" s="34">
        <v>44109</v>
      </c>
      <c r="C709" s="35">
        <v>0.84583333333333333</v>
      </c>
      <c r="D709" s="33" t="s">
        <v>1015</v>
      </c>
      <c r="E709" s="33" t="s">
        <v>1016</v>
      </c>
      <c r="F709" s="33">
        <v>86</v>
      </c>
      <c r="G709" s="39" t="s">
        <v>845</v>
      </c>
      <c r="H709" s="31" t="s">
        <v>2220</v>
      </c>
      <c r="I709" s="41" t="s">
        <v>1245</v>
      </c>
      <c r="J709" s="31" t="s">
        <v>1177</v>
      </c>
      <c r="K709" s="31" t="s">
        <v>494</v>
      </c>
      <c r="L709" s="34">
        <v>44109</v>
      </c>
      <c r="M709" s="35">
        <v>0.84583333333333333</v>
      </c>
      <c r="N709" s="31" t="s">
        <v>1017</v>
      </c>
      <c r="O709" s="33" t="s">
        <v>2222</v>
      </c>
    </row>
    <row r="710" spans="1:15" ht="143.25" customHeight="1" x14ac:dyDescent="0.3">
      <c r="A710" s="43">
        <v>708</v>
      </c>
      <c r="B710" s="34">
        <v>44119</v>
      </c>
      <c r="C710" s="35">
        <v>0.32291666666666669</v>
      </c>
      <c r="D710" s="33" t="s">
        <v>99</v>
      </c>
      <c r="E710" s="33" t="s">
        <v>1624</v>
      </c>
      <c r="F710" s="33">
        <v>107</v>
      </c>
      <c r="G710" s="39" t="s">
        <v>778</v>
      </c>
      <c r="H710" s="31" t="s">
        <v>1384</v>
      </c>
      <c r="I710" s="41" t="s">
        <v>1414</v>
      </c>
      <c r="J710" s="31" t="s">
        <v>2221</v>
      </c>
      <c r="K710" s="31" t="s">
        <v>19</v>
      </c>
      <c r="L710" s="34">
        <v>44119</v>
      </c>
      <c r="M710" s="35">
        <v>0.32291666666666669</v>
      </c>
      <c r="N710" s="31" t="s">
        <v>1017</v>
      </c>
      <c r="O710" s="33" t="s">
        <v>2223</v>
      </c>
    </row>
    <row r="711" spans="1:15" ht="110.1" customHeight="1" x14ac:dyDescent="0.3">
      <c r="A711" s="43">
        <v>709</v>
      </c>
      <c r="B711" s="34">
        <v>44140</v>
      </c>
      <c r="C711" s="35">
        <v>0.71875</v>
      </c>
      <c r="D711" s="33" t="s">
        <v>1548</v>
      </c>
      <c r="E711" s="33" t="s">
        <v>1423</v>
      </c>
      <c r="F711" s="33">
        <v>110</v>
      </c>
      <c r="G711" s="39" t="s">
        <v>1425</v>
      </c>
      <c r="H711" s="31" t="s">
        <v>1544</v>
      </c>
      <c r="I711" s="41" t="s">
        <v>2195</v>
      </c>
      <c r="J711" s="31" t="s">
        <v>2225</v>
      </c>
      <c r="K711" s="31" t="s">
        <v>19</v>
      </c>
      <c r="L711" s="34">
        <v>44140</v>
      </c>
      <c r="M711" s="35">
        <v>0.71875</v>
      </c>
      <c r="N711" s="31" t="s">
        <v>2224</v>
      </c>
      <c r="O711" s="31" t="s">
        <v>2226</v>
      </c>
    </row>
    <row r="712" spans="1:15" ht="226.5" customHeight="1" x14ac:dyDescent="0.3">
      <c r="A712" s="43">
        <v>710</v>
      </c>
      <c r="B712" s="34">
        <v>44146</v>
      </c>
      <c r="C712" s="35">
        <v>0.33194444444444443</v>
      </c>
      <c r="D712" s="33" t="s">
        <v>99</v>
      </c>
      <c r="E712" s="33" t="s">
        <v>1624</v>
      </c>
      <c r="F712" s="33">
        <v>107</v>
      </c>
      <c r="G712" s="39" t="s">
        <v>778</v>
      </c>
      <c r="H712" s="31" t="s">
        <v>1384</v>
      </c>
      <c r="I712" s="41" t="s">
        <v>1414</v>
      </c>
      <c r="J712" s="31" t="s">
        <v>2221</v>
      </c>
      <c r="K712" s="31" t="s">
        <v>19</v>
      </c>
      <c r="L712" s="34">
        <v>44146</v>
      </c>
      <c r="M712" s="35">
        <v>0.33194444444444443</v>
      </c>
      <c r="N712" s="31" t="s">
        <v>371</v>
      </c>
      <c r="O712" s="31" t="s">
        <v>2227</v>
      </c>
    </row>
    <row r="713" spans="1:15" ht="107.4" customHeight="1" x14ac:dyDescent="0.3">
      <c r="A713" s="43">
        <v>711</v>
      </c>
      <c r="B713" s="34">
        <v>44178</v>
      </c>
      <c r="C713" s="35">
        <v>0.90694444444444444</v>
      </c>
      <c r="D713" s="33" t="s">
        <v>1548</v>
      </c>
      <c r="E713" s="33" t="s">
        <v>1423</v>
      </c>
      <c r="F713" s="33">
        <v>110</v>
      </c>
      <c r="G713" s="39" t="s">
        <v>1425</v>
      </c>
      <c r="H713" s="31" t="s">
        <v>1544</v>
      </c>
      <c r="I713" s="41" t="s">
        <v>2195</v>
      </c>
      <c r="J713" s="31" t="s">
        <v>2221</v>
      </c>
      <c r="K713" s="31" t="s">
        <v>19</v>
      </c>
      <c r="L713" s="34">
        <v>44178</v>
      </c>
      <c r="M713" s="35">
        <v>0.90694444444444444</v>
      </c>
      <c r="N713" s="31" t="s">
        <v>371</v>
      </c>
      <c r="O713" s="62" t="s">
        <v>2228</v>
      </c>
    </row>
    <row r="714" spans="1:15" ht="145.5" customHeight="1" x14ac:dyDescent="0.3">
      <c r="A714" s="43">
        <v>712</v>
      </c>
      <c r="B714" s="34">
        <v>44206</v>
      </c>
      <c r="C714" s="35">
        <v>0.34027777777777773</v>
      </c>
      <c r="D714" s="33" t="s">
        <v>414</v>
      </c>
      <c r="E714" s="33" t="s">
        <v>415</v>
      </c>
      <c r="F714" s="33">
        <v>26</v>
      </c>
      <c r="G714" s="39" t="s">
        <v>130</v>
      </c>
      <c r="H714" s="31" t="s">
        <v>416</v>
      </c>
      <c r="I714" s="41" t="s">
        <v>2230</v>
      </c>
      <c r="J714" s="31" t="s">
        <v>2231</v>
      </c>
      <c r="K714" s="31" t="s">
        <v>19</v>
      </c>
      <c r="L714" s="34">
        <v>44206</v>
      </c>
      <c r="M714" s="35">
        <v>0.34027777777777773</v>
      </c>
      <c r="N714" s="31" t="s">
        <v>371</v>
      </c>
      <c r="O714" s="62" t="s">
        <v>2232</v>
      </c>
    </row>
    <row r="715" spans="1:15" ht="115.2" x14ac:dyDescent="0.3">
      <c r="A715" s="43">
        <v>713</v>
      </c>
      <c r="B715" s="34">
        <v>44354</v>
      </c>
      <c r="C715" s="35">
        <v>0.40069444444444446</v>
      </c>
      <c r="D715" s="33" t="s">
        <v>1120</v>
      </c>
      <c r="E715" s="33" t="s">
        <v>1590</v>
      </c>
      <c r="F715" s="33">
        <v>96</v>
      </c>
      <c r="G715" s="39" t="s">
        <v>778</v>
      </c>
      <c r="H715" s="31" t="s">
        <v>2233</v>
      </c>
      <c r="I715" s="41" t="s">
        <v>1122</v>
      </c>
      <c r="J715" s="31" t="s">
        <v>2231</v>
      </c>
      <c r="K715" s="31" t="s">
        <v>19</v>
      </c>
      <c r="L715" s="34">
        <v>44354</v>
      </c>
      <c r="M715" s="35">
        <v>0.40069444444444446</v>
      </c>
      <c r="N715" s="31" t="s">
        <v>371</v>
      </c>
      <c r="O715" s="31" t="s">
        <v>2236</v>
      </c>
    </row>
    <row r="716" spans="1:15" ht="123" customHeight="1" x14ac:dyDescent="0.3">
      <c r="A716" s="43">
        <v>714</v>
      </c>
      <c r="B716" s="34">
        <v>44358</v>
      </c>
      <c r="C716" s="35">
        <v>0.79999999999999993</v>
      </c>
      <c r="D716" s="33" t="s">
        <v>2234</v>
      </c>
      <c r="E716" s="33" t="s">
        <v>1026</v>
      </c>
      <c r="F716" s="33">
        <v>87</v>
      </c>
      <c r="G716" s="39" t="s">
        <v>778</v>
      </c>
      <c r="H716" s="31" t="s">
        <v>2235</v>
      </c>
      <c r="I716" s="41" t="s">
        <v>1365</v>
      </c>
      <c r="J716" s="31" t="s">
        <v>2231</v>
      </c>
      <c r="K716" s="31" t="s">
        <v>19</v>
      </c>
      <c r="L716" s="34">
        <v>44358</v>
      </c>
      <c r="M716" s="35">
        <v>0.79999999999999993</v>
      </c>
      <c r="N716" s="31" t="s">
        <v>371</v>
      </c>
      <c r="O716" s="31" t="s">
        <v>2237</v>
      </c>
    </row>
    <row r="717" spans="1:15" ht="130.5" customHeight="1" x14ac:dyDescent="0.3">
      <c r="A717" s="43">
        <v>715</v>
      </c>
      <c r="B717" s="34">
        <v>44390</v>
      </c>
      <c r="C717" s="35">
        <v>0.66388888888888886</v>
      </c>
      <c r="D717" s="64" t="s">
        <v>2238</v>
      </c>
      <c r="E717" s="64" t="s">
        <v>437</v>
      </c>
      <c r="F717" s="64">
        <v>15</v>
      </c>
      <c r="G717" s="65" t="s">
        <v>845</v>
      </c>
      <c r="H717" s="65" t="s">
        <v>1221</v>
      </c>
      <c r="I717" s="65" t="s">
        <v>1222</v>
      </c>
      <c r="J717" s="66" t="s">
        <v>2239</v>
      </c>
      <c r="K717" s="65" t="s">
        <v>1256</v>
      </c>
      <c r="L717" s="34">
        <v>44390</v>
      </c>
      <c r="M717" s="35">
        <v>0.66388888888888886</v>
      </c>
      <c r="N717" s="66" t="s">
        <v>371</v>
      </c>
      <c r="O717" s="66" t="s">
        <v>2240</v>
      </c>
    </row>
    <row r="718" spans="1:15" ht="100.8" x14ac:dyDescent="0.3">
      <c r="A718" s="43">
        <v>716</v>
      </c>
      <c r="B718" s="34">
        <v>44407</v>
      </c>
      <c r="C718" s="35">
        <v>0.57013888888888886</v>
      </c>
      <c r="D718" s="64"/>
      <c r="E718" s="64"/>
      <c r="F718" s="64"/>
      <c r="G718" s="65"/>
      <c r="H718" s="66"/>
      <c r="I718" s="41"/>
      <c r="J718" s="63" t="s">
        <v>2242</v>
      </c>
      <c r="K718" s="66" t="s">
        <v>494</v>
      </c>
      <c r="L718" s="34">
        <v>44407</v>
      </c>
      <c r="M718" s="35">
        <v>0.57013888888888886</v>
      </c>
      <c r="N718" s="66" t="s">
        <v>371</v>
      </c>
      <c r="O718" s="66" t="s">
        <v>2246</v>
      </c>
    </row>
    <row r="719" spans="1:15" ht="57.6" x14ac:dyDescent="0.3">
      <c r="A719" s="43">
        <v>717</v>
      </c>
      <c r="B719" s="34">
        <v>44413</v>
      </c>
      <c r="C719" s="35">
        <v>0.86597222222222225</v>
      </c>
      <c r="D719" s="64"/>
      <c r="E719" s="64"/>
      <c r="F719" s="64"/>
      <c r="G719" s="67"/>
      <c r="H719" s="66"/>
      <c r="I719" s="41"/>
      <c r="J719" s="68" t="s">
        <v>2243</v>
      </c>
      <c r="K719" s="66" t="s">
        <v>19</v>
      </c>
      <c r="L719" s="34">
        <v>44407</v>
      </c>
      <c r="M719" s="35">
        <v>0.42708333333333331</v>
      </c>
      <c r="N719" s="65" t="s">
        <v>1230</v>
      </c>
      <c r="O719" s="66" t="s">
        <v>2247</v>
      </c>
    </row>
    <row r="720" spans="1:15" ht="75" customHeight="1" x14ac:dyDescent="0.3">
      <c r="A720" s="43">
        <v>718</v>
      </c>
      <c r="B720" s="34">
        <v>44428</v>
      </c>
      <c r="C720" s="35">
        <v>0.30069444444444443</v>
      </c>
      <c r="D720" s="64" t="s">
        <v>1120</v>
      </c>
      <c r="E720" s="64" t="s">
        <v>1590</v>
      </c>
      <c r="F720" s="64">
        <v>96</v>
      </c>
      <c r="G720" s="67" t="s">
        <v>778</v>
      </c>
      <c r="H720" s="66" t="s">
        <v>2233</v>
      </c>
      <c r="I720" s="41" t="s">
        <v>1122</v>
      </c>
      <c r="J720" s="66" t="s">
        <v>2244</v>
      </c>
      <c r="K720" s="66" t="s">
        <v>19</v>
      </c>
      <c r="L720" s="34">
        <v>44428</v>
      </c>
      <c r="M720" s="35">
        <v>0.30069444444444443</v>
      </c>
      <c r="N720" s="66" t="s">
        <v>371</v>
      </c>
      <c r="O720" s="66" t="s">
        <v>2248</v>
      </c>
    </row>
    <row r="721" spans="1:18" ht="90.75" customHeight="1" x14ac:dyDescent="0.3">
      <c r="A721" s="43">
        <v>719</v>
      </c>
      <c r="B721" s="34">
        <v>44430</v>
      </c>
      <c r="C721" s="35">
        <v>0.2951388888888889</v>
      </c>
      <c r="D721" s="64" t="s">
        <v>1120</v>
      </c>
      <c r="E721" s="64" t="s">
        <v>1590</v>
      </c>
      <c r="F721" s="64">
        <v>96</v>
      </c>
      <c r="G721" s="67" t="s">
        <v>778</v>
      </c>
      <c r="H721" s="66" t="s">
        <v>2233</v>
      </c>
      <c r="I721" s="41" t="s">
        <v>1122</v>
      </c>
      <c r="J721" s="66" t="s">
        <v>2245</v>
      </c>
      <c r="K721" s="66" t="s">
        <v>19</v>
      </c>
      <c r="L721" s="34">
        <v>44430</v>
      </c>
      <c r="M721" s="35">
        <v>0.2951388888888889</v>
      </c>
      <c r="N721" s="66" t="s">
        <v>371</v>
      </c>
      <c r="O721" s="66" t="s">
        <v>2249</v>
      </c>
    </row>
    <row r="722" spans="1:18" ht="96.9" customHeight="1" x14ac:dyDescent="0.3">
      <c r="A722" s="43">
        <v>720</v>
      </c>
      <c r="B722" s="34">
        <v>44437</v>
      </c>
      <c r="C722" s="35">
        <v>0.28819444444444448</v>
      </c>
      <c r="D722" s="64" t="s">
        <v>1120</v>
      </c>
      <c r="E722" s="64" t="s">
        <v>1590</v>
      </c>
      <c r="F722" s="64">
        <v>96</v>
      </c>
      <c r="G722" s="67" t="s">
        <v>778</v>
      </c>
      <c r="H722" s="66" t="s">
        <v>2233</v>
      </c>
      <c r="I722" s="41" t="s">
        <v>1122</v>
      </c>
      <c r="J722" s="31" t="s">
        <v>2250</v>
      </c>
      <c r="K722" s="66" t="s">
        <v>19</v>
      </c>
      <c r="L722" s="34">
        <v>44437</v>
      </c>
      <c r="M722" s="35">
        <v>0.28819444444444448</v>
      </c>
      <c r="N722" s="66" t="s">
        <v>371</v>
      </c>
      <c r="O722" s="31" t="s">
        <v>2251</v>
      </c>
    </row>
    <row r="723" spans="1:18" ht="122.25" customHeight="1" x14ac:dyDescent="0.3">
      <c r="A723" s="43">
        <v>721</v>
      </c>
      <c r="B723" s="34">
        <v>44446</v>
      </c>
      <c r="C723" s="35">
        <v>0.54791666666666672</v>
      </c>
      <c r="D723" s="33" t="s">
        <v>2252</v>
      </c>
      <c r="E723" s="33" t="s">
        <v>861</v>
      </c>
      <c r="F723" s="33">
        <v>31</v>
      </c>
      <c r="G723" s="39" t="s">
        <v>167</v>
      </c>
      <c r="H723" s="31" t="s">
        <v>1081</v>
      </c>
      <c r="I723" s="41" t="s">
        <v>2253</v>
      </c>
      <c r="J723" s="31" t="s">
        <v>2254</v>
      </c>
      <c r="K723" s="31" t="s">
        <v>49</v>
      </c>
      <c r="L723" s="34">
        <v>44446</v>
      </c>
      <c r="M723" s="35">
        <v>0.54791666666666672</v>
      </c>
      <c r="N723" s="31" t="s">
        <v>350</v>
      </c>
      <c r="O723" s="31" t="s">
        <v>2255</v>
      </c>
    </row>
    <row r="724" spans="1:18" ht="100.8" x14ac:dyDescent="0.3">
      <c r="A724" s="43">
        <v>722</v>
      </c>
      <c r="B724" s="34">
        <v>44468</v>
      </c>
      <c r="C724" s="35">
        <v>0.52986111111111112</v>
      </c>
      <c r="D724" s="33" t="s">
        <v>2256</v>
      </c>
      <c r="E724" s="33" t="s">
        <v>2257</v>
      </c>
      <c r="F724" s="33">
        <v>135</v>
      </c>
      <c r="G724" s="39" t="s">
        <v>130</v>
      </c>
      <c r="H724" s="31"/>
      <c r="I724" s="41"/>
      <c r="J724" s="31" t="s">
        <v>2259</v>
      </c>
      <c r="K724" s="31" t="s">
        <v>49</v>
      </c>
      <c r="L724" s="34">
        <v>44468</v>
      </c>
      <c r="M724" s="35">
        <v>0.50347222222222221</v>
      </c>
      <c r="N724" s="31" t="s">
        <v>1608</v>
      </c>
      <c r="O724" s="31" t="s">
        <v>2268</v>
      </c>
    </row>
    <row r="725" spans="1:18" ht="100.8" x14ac:dyDescent="0.3">
      <c r="A725" s="43">
        <v>723</v>
      </c>
      <c r="B725" s="34">
        <v>44468</v>
      </c>
      <c r="C725" s="35">
        <v>0.52986111111111112</v>
      </c>
      <c r="D725" s="33" t="s">
        <v>2260</v>
      </c>
      <c r="E725" s="33" t="s">
        <v>2261</v>
      </c>
      <c r="F725" s="33">
        <v>136</v>
      </c>
      <c r="G725" s="39" t="s">
        <v>130</v>
      </c>
      <c r="H725" s="31"/>
      <c r="I725" s="41"/>
      <c r="J725" s="31" t="s">
        <v>2259</v>
      </c>
      <c r="K725" s="31" t="s">
        <v>49</v>
      </c>
      <c r="L725" s="34">
        <v>44468</v>
      </c>
      <c r="M725" s="35">
        <v>0.50347222222222221</v>
      </c>
      <c r="N725" s="31" t="s">
        <v>1608</v>
      </c>
      <c r="O725" s="31" t="s">
        <v>2268</v>
      </c>
    </row>
    <row r="726" spans="1:18" ht="100.8" x14ac:dyDescent="0.3">
      <c r="A726" s="43">
        <v>724</v>
      </c>
      <c r="B726" s="34">
        <v>44468</v>
      </c>
      <c r="C726" s="35">
        <v>0.52986111111111112</v>
      </c>
      <c r="D726" s="33" t="s">
        <v>2263</v>
      </c>
      <c r="E726" s="33" t="s">
        <v>2262</v>
      </c>
      <c r="F726" s="33">
        <v>137</v>
      </c>
      <c r="G726" s="39" t="s">
        <v>130</v>
      </c>
      <c r="H726" s="31"/>
      <c r="I726" s="41"/>
      <c r="J726" s="31" t="s">
        <v>2259</v>
      </c>
      <c r="K726" s="31" t="s">
        <v>49</v>
      </c>
      <c r="L726" s="34">
        <v>44468</v>
      </c>
      <c r="M726" s="35">
        <v>0.50347222222222221</v>
      </c>
      <c r="N726" s="31" t="s">
        <v>1608</v>
      </c>
      <c r="O726" s="31" t="s">
        <v>2268</v>
      </c>
    </row>
    <row r="727" spans="1:18" ht="100.8" x14ac:dyDescent="0.3">
      <c r="A727" s="43">
        <v>725</v>
      </c>
      <c r="B727" s="34">
        <v>44468</v>
      </c>
      <c r="C727" s="35">
        <v>0.52986111111111112</v>
      </c>
      <c r="D727" s="33" t="s">
        <v>833</v>
      </c>
      <c r="E727" s="33" t="s">
        <v>2264</v>
      </c>
      <c r="F727" s="33">
        <v>138</v>
      </c>
      <c r="G727" s="39" t="s">
        <v>130</v>
      </c>
      <c r="H727" s="31"/>
      <c r="I727" s="41"/>
      <c r="J727" s="31" t="s">
        <v>2259</v>
      </c>
      <c r="K727" s="31" t="s">
        <v>49</v>
      </c>
      <c r="L727" s="34">
        <v>44468</v>
      </c>
      <c r="M727" s="35">
        <v>0.50347222222222221</v>
      </c>
      <c r="N727" s="31" t="s">
        <v>1608</v>
      </c>
      <c r="O727" s="31" t="s">
        <v>2268</v>
      </c>
    </row>
    <row r="728" spans="1:18" ht="100.8" x14ac:dyDescent="0.3">
      <c r="A728" s="43">
        <v>726</v>
      </c>
      <c r="B728" s="34">
        <v>44665</v>
      </c>
      <c r="C728" s="35">
        <v>0.45416666666666666</v>
      </c>
      <c r="D728" s="33" t="s">
        <v>129</v>
      </c>
      <c r="E728" s="33" t="s">
        <v>129</v>
      </c>
      <c r="F728" s="33">
        <v>1</v>
      </c>
      <c r="G728" s="39" t="s">
        <v>2273</v>
      </c>
      <c r="H728" s="31"/>
      <c r="I728" s="41"/>
      <c r="J728" s="68" t="s">
        <v>2243</v>
      </c>
      <c r="K728" s="66" t="s">
        <v>19</v>
      </c>
      <c r="L728" s="34">
        <v>44664</v>
      </c>
      <c r="M728" s="35">
        <v>0.37777777777777777</v>
      </c>
      <c r="N728" s="65" t="s">
        <v>1230</v>
      </c>
      <c r="O728" s="31" t="s">
        <v>2271</v>
      </c>
    </row>
    <row r="729" spans="1:18" ht="77.25" customHeight="1" x14ac:dyDescent="0.3">
      <c r="A729" s="43">
        <v>727</v>
      </c>
      <c r="B729" s="34">
        <v>44669</v>
      </c>
      <c r="C729" s="35">
        <v>0.3611111111111111</v>
      </c>
      <c r="D729" s="64" t="s">
        <v>1120</v>
      </c>
      <c r="E729" s="64" t="s">
        <v>1590</v>
      </c>
      <c r="F729" s="64">
        <v>96</v>
      </c>
      <c r="G729" s="67" t="s">
        <v>778</v>
      </c>
      <c r="H729" s="66" t="s">
        <v>2233</v>
      </c>
      <c r="I729" s="41" t="s">
        <v>1122</v>
      </c>
      <c r="J729" s="66" t="s">
        <v>2269</v>
      </c>
      <c r="K729" s="66" t="s">
        <v>19</v>
      </c>
      <c r="L729" s="34">
        <v>44669</v>
      </c>
      <c r="M729" s="35">
        <v>0.3611111111111111</v>
      </c>
      <c r="N729" s="66" t="s">
        <v>371</v>
      </c>
      <c r="O729" s="31" t="s">
        <v>2272</v>
      </c>
    </row>
    <row r="730" spans="1:18" ht="72" x14ac:dyDescent="0.3">
      <c r="A730" s="43">
        <v>728</v>
      </c>
      <c r="B730" s="34">
        <v>44670</v>
      </c>
      <c r="C730" s="35">
        <v>0.1875</v>
      </c>
      <c r="D730" s="64" t="s">
        <v>1120</v>
      </c>
      <c r="E730" s="64" t="s">
        <v>1590</v>
      </c>
      <c r="F730" s="64">
        <v>96</v>
      </c>
      <c r="G730" s="67" t="s">
        <v>778</v>
      </c>
      <c r="H730" s="66" t="s">
        <v>2233</v>
      </c>
      <c r="I730" s="41" t="s">
        <v>1122</v>
      </c>
      <c r="J730" s="66" t="s">
        <v>2269</v>
      </c>
      <c r="K730" s="66" t="s">
        <v>19</v>
      </c>
      <c r="L730" s="34">
        <v>44670</v>
      </c>
      <c r="M730" s="35">
        <v>0.1875</v>
      </c>
      <c r="N730" s="31" t="s">
        <v>2168</v>
      </c>
      <c r="O730" s="31" t="s">
        <v>2275</v>
      </c>
    </row>
    <row r="731" spans="1:18" ht="72" x14ac:dyDescent="0.3">
      <c r="A731" s="43">
        <v>729</v>
      </c>
      <c r="B731" s="34">
        <v>44684</v>
      </c>
      <c r="C731" s="35">
        <v>0.60416666666666663</v>
      </c>
      <c r="D731" s="33" t="s">
        <v>129</v>
      </c>
      <c r="E731" s="33" t="s">
        <v>129</v>
      </c>
      <c r="F731" s="33">
        <v>1</v>
      </c>
      <c r="G731" s="39" t="s">
        <v>1434</v>
      </c>
      <c r="H731" s="31"/>
      <c r="I731" s="41"/>
      <c r="J731" s="31" t="s">
        <v>2270</v>
      </c>
      <c r="K731" s="66" t="s">
        <v>19</v>
      </c>
      <c r="L731" s="34">
        <v>44679</v>
      </c>
      <c r="M731" s="35">
        <v>0.4777777777777778</v>
      </c>
      <c r="N731" s="65" t="s">
        <v>1230</v>
      </c>
      <c r="O731" s="31" t="s">
        <v>2274</v>
      </c>
    </row>
    <row r="732" spans="1:18" ht="183.75" customHeight="1" x14ac:dyDescent="0.3">
      <c r="A732" s="43">
        <v>730</v>
      </c>
      <c r="B732" s="34">
        <v>44704</v>
      </c>
      <c r="C732" s="35">
        <v>0.38472222222222219</v>
      </c>
      <c r="D732" s="33" t="s">
        <v>520</v>
      </c>
      <c r="E732" s="33" t="s">
        <v>2276</v>
      </c>
      <c r="F732" s="33">
        <v>139</v>
      </c>
      <c r="G732" s="39" t="s">
        <v>130</v>
      </c>
      <c r="H732" s="31"/>
      <c r="I732" s="41">
        <v>437147249</v>
      </c>
      <c r="J732" s="31" t="s">
        <v>2278</v>
      </c>
      <c r="K732" s="31" t="s">
        <v>1256</v>
      </c>
      <c r="L732" s="34">
        <v>44704</v>
      </c>
      <c r="M732" s="35">
        <v>0.38472222222222219</v>
      </c>
      <c r="N732" s="66" t="s">
        <v>371</v>
      </c>
      <c r="O732" s="31" t="s">
        <v>2279</v>
      </c>
    </row>
    <row r="733" spans="1:18" ht="100.8" x14ac:dyDescent="0.3">
      <c r="A733" s="43">
        <v>731</v>
      </c>
      <c r="B733" s="34">
        <v>44734</v>
      </c>
      <c r="C733" s="35">
        <v>0.26805555555555555</v>
      </c>
      <c r="D733" s="33" t="s">
        <v>129</v>
      </c>
      <c r="E733" s="33" t="s">
        <v>129</v>
      </c>
      <c r="F733" s="33">
        <v>1</v>
      </c>
      <c r="G733" s="39" t="s">
        <v>845</v>
      </c>
      <c r="H733" s="31"/>
      <c r="I733" s="41"/>
      <c r="J733" s="31" t="s">
        <v>2280</v>
      </c>
      <c r="K733" s="31" t="s">
        <v>19</v>
      </c>
      <c r="L733" s="34">
        <v>44733</v>
      </c>
      <c r="M733" s="35">
        <v>0.7680555555555556</v>
      </c>
      <c r="N733" s="31" t="s">
        <v>723</v>
      </c>
      <c r="O733" s="31" t="s">
        <v>2281</v>
      </c>
    </row>
    <row r="734" spans="1:18" ht="115.2" x14ac:dyDescent="0.3">
      <c r="A734" s="43">
        <v>732</v>
      </c>
      <c r="B734" s="34">
        <v>44776</v>
      </c>
      <c r="C734" s="35">
        <v>0.41666666666666669</v>
      </c>
      <c r="D734" s="33" t="s">
        <v>129</v>
      </c>
      <c r="E734" s="33" t="s">
        <v>129</v>
      </c>
      <c r="F734" s="33">
        <v>1</v>
      </c>
      <c r="G734" s="39" t="s">
        <v>778</v>
      </c>
      <c r="H734" s="31" t="s">
        <v>2282</v>
      </c>
      <c r="I734" s="41"/>
      <c r="J734" s="31" t="s">
        <v>2137</v>
      </c>
      <c r="K734" s="31" t="s">
        <v>1256</v>
      </c>
      <c r="L734" s="34">
        <v>44776</v>
      </c>
      <c r="M734" s="35">
        <v>0.41666666666666669</v>
      </c>
      <c r="N734" s="31" t="s">
        <v>2283</v>
      </c>
      <c r="O734" s="31" t="s">
        <v>2284</v>
      </c>
    </row>
    <row r="735" spans="1:18" ht="72" x14ac:dyDescent="0.3">
      <c r="A735" s="43">
        <v>733</v>
      </c>
      <c r="B735" s="34">
        <v>44945</v>
      </c>
      <c r="C735" s="35">
        <v>0.4375</v>
      </c>
      <c r="D735" s="33" t="s">
        <v>2287</v>
      </c>
      <c r="E735" s="33" t="s">
        <v>2288</v>
      </c>
      <c r="F735" s="33">
        <v>140</v>
      </c>
      <c r="G735" s="39" t="s">
        <v>2292</v>
      </c>
      <c r="H735" s="31" t="s">
        <v>2291</v>
      </c>
      <c r="I735" s="41" t="s">
        <v>2290</v>
      </c>
      <c r="J735" s="31" t="s">
        <v>2293</v>
      </c>
      <c r="K735" s="31" t="s">
        <v>1095</v>
      </c>
      <c r="L735" s="34">
        <v>44944</v>
      </c>
      <c r="M735" s="35">
        <v>0.66666666666666663</v>
      </c>
      <c r="N735" s="31" t="s">
        <v>2289</v>
      </c>
      <c r="O735" s="31" t="s">
        <v>2294</v>
      </c>
      <c r="P735" s="34"/>
      <c r="Q735" s="35"/>
      <c r="R735" s="1"/>
    </row>
    <row r="736" spans="1:18" ht="72" x14ac:dyDescent="0.3">
      <c r="A736" s="43">
        <v>734</v>
      </c>
      <c r="B736" s="34">
        <v>44988</v>
      </c>
      <c r="C736" s="35">
        <v>0.40208333333333335</v>
      </c>
      <c r="D736" s="33" t="s">
        <v>2296</v>
      </c>
      <c r="E736" s="33" t="s">
        <v>2301</v>
      </c>
      <c r="F736" s="33">
        <v>141</v>
      </c>
      <c r="G736" s="39" t="s">
        <v>167</v>
      </c>
      <c r="H736" s="31" t="s">
        <v>2298</v>
      </c>
      <c r="I736" s="41" t="s">
        <v>2299</v>
      </c>
      <c r="J736" s="31" t="s">
        <v>2302</v>
      </c>
      <c r="K736" s="31" t="s">
        <v>19</v>
      </c>
      <c r="L736" s="34">
        <v>44988</v>
      </c>
      <c r="M736" s="35">
        <v>0.40208333333333335</v>
      </c>
      <c r="N736" s="31" t="s">
        <v>2300</v>
      </c>
      <c r="O736" s="31" t="s">
        <v>2303</v>
      </c>
    </row>
    <row r="737" spans="1:18" ht="57.6" x14ac:dyDescent="0.3">
      <c r="A737" s="43">
        <v>735</v>
      </c>
      <c r="B737" s="34">
        <v>44991</v>
      </c>
      <c r="C737" s="35">
        <v>0.56666666666666665</v>
      </c>
      <c r="D737" s="33" t="s">
        <v>132</v>
      </c>
      <c r="E737" s="33" t="s">
        <v>2305</v>
      </c>
      <c r="F737" s="33">
        <v>142</v>
      </c>
      <c r="G737" s="39" t="s">
        <v>845</v>
      </c>
      <c r="H737" s="31" t="s">
        <v>2306</v>
      </c>
      <c r="I737" s="41" t="s">
        <v>2307</v>
      </c>
      <c r="J737" s="31" t="s">
        <v>2308</v>
      </c>
      <c r="K737" s="31" t="s">
        <v>19</v>
      </c>
      <c r="L737" s="34">
        <v>44991</v>
      </c>
      <c r="M737" s="35">
        <v>0.56666666666666665</v>
      </c>
      <c r="N737" s="31" t="s">
        <v>2309</v>
      </c>
      <c r="O737" s="31" t="s">
        <v>2310</v>
      </c>
      <c r="P737" s="78"/>
      <c r="Q737" s="79"/>
      <c r="R737" s="7"/>
    </row>
    <row r="738" spans="1:18" ht="57.6" x14ac:dyDescent="0.3">
      <c r="A738" s="43">
        <v>736</v>
      </c>
      <c r="B738" s="34">
        <v>45022</v>
      </c>
      <c r="C738" s="35">
        <v>0.38611111111111113</v>
      </c>
      <c r="D738" s="33" t="s">
        <v>129</v>
      </c>
      <c r="E738" s="33" t="s">
        <v>129</v>
      </c>
      <c r="F738" s="33">
        <v>1</v>
      </c>
      <c r="G738" s="39" t="s">
        <v>845</v>
      </c>
      <c r="H738" s="31" t="s">
        <v>845</v>
      </c>
      <c r="I738" s="41"/>
      <c r="J738" s="31" t="s">
        <v>1446</v>
      </c>
      <c r="K738" s="31" t="s">
        <v>19</v>
      </c>
      <c r="L738" s="34">
        <v>45022</v>
      </c>
      <c r="M738" s="35">
        <v>0.38611111111111113</v>
      </c>
      <c r="N738" s="31" t="s">
        <v>350</v>
      </c>
      <c r="O738" s="31" t="s">
        <v>2314</v>
      </c>
    </row>
    <row r="739" spans="1:18" ht="77.400000000000006" customHeight="1" x14ac:dyDescent="0.3">
      <c r="A739" s="43">
        <v>737</v>
      </c>
      <c r="B739" s="34">
        <v>45275</v>
      </c>
      <c r="C739" s="35">
        <v>0.54999999999999993</v>
      </c>
      <c r="D739" s="33" t="s">
        <v>2316</v>
      </c>
      <c r="E739" s="33" t="s">
        <v>2317</v>
      </c>
      <c r="F739" s="33">
        <v>143</v>
      </c>
      <c r="G739" s="39" t="s">
        <v>130</v>
      </c>
      <c r="H739" s="31" t="s">
        <v>2318</v>
      </c>
      <c r="I739" s="41" t="s">
        <v>2319</v>
      </c>
      <c r="J739" s="31" t="s">
        <v>2320</v>
      </c>
      <c r="K739" s="31" t="s">
        <v>49</v>
      </c>
      <c r="L739" s="34">
        <v>45275</v>
      </c>
      <c r="M739" s="35">
        <v>0.40625</v>
      </c>
      <c r="N739" s="31" t="s">
        <v>2321</v>
      </c>
      <c r="O739" s="33" t="s">
        <v>2322</v>
      </c>
      <c r="P739" s="78"/>
      <c r="Q739" s="79"/>
      <c r="R739" s="33"/>
    </row>
    <row r="740" spans="1:18" ht="102.75" customHeight="1" x14ac:dyDescent="0.3">
      <c r="A740" s="43">
        <v>738</v>
      </c>
      <c r="B740" s="34">
        <v>45293</v>
      </c>
      <c r="C740" s="35">
        <v>0.89930555555555547</v>
      </c>
      <c r="D740" s="33" t="s">
        <v>557</v>
      </c>
      <c r="E740" s="33" t="s">
        <v>1438</v>
      </c>
      <c r="F740" s="33">
        <v>112</v>
      </c>
      <c r="G740" s="39" t="s">
        <v>167</v>
      </c>
      <c r="H740" s="31" t="s">
        <v>2001</v>
      </c>
      <c r="I740" s="41" t="s">
        <v>2048</v>
      </c>
      <c r="J740" s="31" t="s">
        <v>2323</v>
      </c>
      <c r="K740" s="31" t="s">
        <v>824</v>
      </c>
      <c r="L740" s="34">
        <v>45293</v>
      </c>
      <c r="M740" s="35">
        <v>0.89930555555555547</v>
      </c>
      <c r="N740" s="31" t="s">
        <v>2321</v>
      </c>
      <c r="O740" s="31" t="s">
        <v>2324</v>
      </c>
      <c r="P740" s="78"/>
      <c r="Q740" s="84"/>
      <c r="R740" s="7"/>
    </row>
    <row r="741" spans="1:18" ht="100.8" x14ac:dyDescent="0.3">
      <c r="A741" s="43">
        <v>739</v>
      </c>
      <c r="B741" s="34">
        <v>45323</v>
      </c>
      <c r="C741" s="35">
        <v>0.54027777777777775</v>
      </c>
      <c r="D741" s="33" t="s">
        <v>129</v>
      </c>
      <c r="E741" s="33" t="s">
        <v>129</v>
      </c>
      <c r="F741" s="33">
        <v>1</v>
      </c>
      <c r="G741" s="39" t="s">
        <v>2325</v>
      </c>
      <c r="H741" s="31"/>
      <c r="I741" s="41"/>
      <c r="J741" s="31" t="s">
        <v>2326</v>
      </c>
      <c r="K741" s="31" t="s">
        <v>49</v>
      </c>
      <c r="L741" s="34">
        <v>45322</v>
      </c>
      <c r="M741" s="35">
        <v>0.66597222222222219</v>
      </c>
      <c r="N741" s="31" t="s">
        <v>2327</v>
      </c>
      <c r="O741" s="33" t="s">
        <v>2337</v>
      </c>
    </row>
    <row r="742" spans="1:18" ht="98.4" customHeight="1" x14ac:dyDescent="0.3">
      <c r="A742" s="43">
        <v>740</v>
      </c>
      <c r="B742" s="34">
        <v>45352</v>
      </c>
      <c r="C742" s="35">
        <v>0.8041666666666667</v>
      </c>
      <c r="D742" s="33" t="s">
        <v>2329</v>
      </c>
      <c r="E742" s="33" t="s">
        <v>2330</v>
      </c>
      <c r="F742" s="33">
        <v>144</v>
      </c>
      <c r="G742" s="39" t="s">
        <v>778</v>
      </c>
      <c r="H742" s="31" t="s">
        <v>2331</v>
      </c>
      <c r="I742" s="41" t="s">
        <v>2332</v>
      </c>
      <c r="J742" s="31" t="s">
        <v>2333</v>
      </c>
      <c r="K742" s="31" t="s">
        <v>35</v>
      </c>
      <c r="L742" s="34">
        <v>45352</v>
      </c>
      <c r="M742" s="35">
        <v>0.8041666666666667</v>
      </c>
      <c r="N742" s="31" t="s">
        <v>2321</v>
      </c>
      <c r="O742" s="33" t="s">
        <v>2334</v>
      </c>
    </row>
    <row r="743" spans="1:18" ht="35.4" customHeight="1" x14ac:dyDescent="0.3">
      <c r="A743" s="43">
        <v>741</v>
      </c>
      <c r="B743" s="34">
        <v>45355</v>
      </c>
      <c r="C743" s="35">
        <v>0.48958333333333331</v>
      </c>
      <c r="D743" s="33" t="s">
        <v>129</v>
      </c>
      <c r="E743" s="33" t="s">
        <v>129</v>
      </c>
      <c r="F743" s="33">
        <v>1</v>
      </c>
      <c r="G743" s="39"/>
      <c r="H743" s="31"/>
      <c r="I743" s="41"/>
      <c r="J743" s="31" t="s">
        <v>2335</v>
      </c>
      <c r="K743" s="31" t="s">
        <v>35</v>
      </c>
      <c r="L743" s="34">
        <v>45352</v>
      </c>
      <c r="M743" s="35"/>
      <c r="N743" s="31" t="s">
        <v>1230</v>
      </c>
      <c r="O743" s="33" t="s">
        <v>2336</v>
      </c>
    </row>
    <row r="744" spans="1:18" ht="86.4" x14ac:dyDescent="0.3">
      <c r="A744" s="43">
        <v>742</v>
      </c>
      <c r="B744" s="34">
        <v>45377</v>
      </c>
      <c r="C744" s="35">
        <v>0.84444444444444444</v>
      </c>
      <c r="D744" s="33" t="s">
        <v>557</v>
      </c>
      <c r="E744" s="33" t="s">
        <v>1438</v>
      </c>
      <c r="F744" s="33">
        <v>112</v>
      </c>
      <c r="G744" s="39" t="s">
        <v>167</v>
      </c>
      <c r="H744" s="31" t="s">
        <v>2001</v>
      </c>
      <c r="I744" s="41" t="s">
        <v>2048</v>
      </c>
      <c r="J744" s="31" t="s">
        <v>2338</v>
      </c>
      <c r="K744" s="31" t="s">
        <v>824</v>
      </c>
      <c r="L744" s="34">
        <v>45377</v>
      </c>
      <c r="M744" s="35">
        <v>0.84444444444444444</v>
      </c>
      <c r="N744" s="31" t="s">
        <v>2321</v>
      </c>
      <c r="O744" s="33" t="s">
        <v>2339</v>
      </c>
      <c r="P744" s="34"/>
      <c r="Q744" s="35"/>
      <c r="R744" s="33"/>
    </row>
    <row r="745" spans="1:18" ht="86.4" x14ac:dyDescent="0.3">
      <c r="A745" s="43">
        <v>743</v>
      </c>
      <c r="B745" s="34">
        <v>45386</v>
      </c>
      <c r="C745" s="35">
        <v>0.40833333333333333</v>
      </c>
      <c r="D745" s="33" t="s">
        <v>1062</v>
      </c>
      <c r="E745" s="33" t="s">
        <v>1063</v>
      </c>
      <c r="F745" s="33">
        <v>92</v>
      </c>
      <c r="G745" s="39" t="s">
        <v>845</v>
      </c>
      <c r="H745" s="31" t="s">
        <v>2340</v>
      </c>
      <c r="I745" s="41" t="s">
        <v>2341</v>
      </c>
      <c r="J745" s="31" t="s">
        <v>2342</v>
      </c>
      <c r="K745" s="31" t="s">
        <v>35</v>
      </c>
      <c r="L745" s="34">
        <v>45378</v>
      </c>
      <c r="M745" s="35">
        <v>6.25E-2</v>
      </c>
      <c r="N745" s="31" t="s">
        <v>2343</v>
      </c>
      <c r="O745" s="33" t="s">
        <v>2344</v>
      </c>
      <c r="P745" s="34"/>
      <c r="Q745" s="35"/>
      <c r="R745" s="33"/>
    </row>
    <row r="746" spans="1:18" ht="72" x14ac:dyDescent="0.3">
      <c r="A746" s="43">
        <v>744</v>
      </c>
      <c r="B746" s="34">
        <v>45425</v>
      </c>
      <c r="C746" s="35">
        <v>0.82291666666666663</v>
      </c>
      <c r="D746" s="33" t="s">
        <v>436</v>
      </c>
      <c r="E746" s="33" t="s">
        <v>93</v>
      </c>
      <c r="F746" s="33">
        <v>145</v>
      </c>
      <c r="G746" s="39" t="s">
        <v>845</v>
      </c>
      <c r="H746" s="31"/>
      <c r="I746" s="41" t="s">
        <v>1222</v>
      </c>
      <c r="J746" s="31" t="s">
        <v>2346</v>
      </c>
      <c r="K746" s="31" t="s">
        <v>35</v>
      </c>
      <c r="L746" s="34">
        <v>45425</v>
      </c>
      <c r="M746" s="35">
        <v>0.8208333333333333</v>
      </c>
      <c r="N746" s="31" t="s">
        <v>2321</v>
      </c>
      <c r="O746" s="33" t="s">
        <v>2348</v>
      </c>
      <c r="P746" s="34"/>
      <c r="Q746" s="35"/>
      <c r="R746" s="33"/>
    </row>
    <row r="747" spans="1:18" ht="86.4" x14ac:dyDescent="0.3">
      <c r="A747" s="43">
        <v>745</v>
      </c>
      <c r="B747" s="34">
        <v>45436</v>
      </c>
      <c r="C747" s="35">
        <v>2.4305555555555556E-2</v>
      </c>
      <c r="D747" s="33" t="s">
        <v>436</v>
      </c>
      <c r="E747" s="33" t="s">
        <v>93</v>
      </c>
      <c r="F747" s="33">
        <v>145</v>
      </c>
      <c r="G747" s="39" t="s">
        <v>845</v>
      </c>
      <c r="H747" s="31"/>
      <c r="I747" s="41" t="s">
        <v>1222</v>
      </c>
      <c r="J747" s="31" t="s">
        <v>77</v>
      </c>
      <c r="K747" s="31" t="s">
        <v>35</v>
      </c>
      <c r="L747" s="34">
        <v>45436</v>
      </c>
      <c r="M747" s="35">
        <v>2.361111111111111E-2</v>
      </c>
      <c r="N747" s="31" t="s">
        <v>2321</v>
      </c>
      <c r="O747" s="33" t="s">
        <v>2347</v>
      </c>
      <c r="P747" s="34"/>
      <c r="Q747" s="35"/>
      <c r="R747" s="33"/>
    </row>
    <row r="748" spans="1:18" ht="115.2" x14ac:dyDescent="0.3">
      <c r="A748" s="43">
        <v>746</v>
      </c>
      <c r="B748" s="34">
        <v>45469</v>
      </c>
      <c r="C748" s="35">
        <v>0.66180555555555554</v>
      </c>
      <c r="D748" s="33" t="s">
        <v>129</v>
      </c>
      <c r="E748" s="33" t="s">
        <v>129</v>
      </c>
      <c r="F748" s="33">
        <v>1</v>
      </c>
      <c r="G748" s="39" t="s">
        <v>778</v>
      </c>
      <c r="H748" s="31"/>
      <c r="I748" s="41"/>
      <c r="J748" s="31" t="s">
        <v>2349</v>
      </c>
      <c r="K748" s="31" t="s">
        <v>35</v>
      </c>
      <c r="L748" s="34" t="s">
        <v>1022</v>
      </c>
      <c r="M748" s="35" t="s">
        <v>1022</v>
      </c>
      <c r="N748" s="31" t="s">
        <v>2327</v>
      </c>
      <c r="O748" s="33" t="s">
        <v>2350</v>
      </c>
      <c r="P748" s="34"/>
      <c r="Q748" s="35"/>
      <c r="R748" s="33"/>
    </row>
    <row r="749" spans="1:18" ht="43.2" x14ac:dyDescent="0.3">
      <c r="A749" s="43">
        <v>747</v>
      </c>
      <c r="B749" s="34">
        <v>45506</v>
      </c>
      <c r="C749" s="35">
        <v>0.74861111111111112</v>
      </c>
      <c r="D749" s="33" t="s">
        <v>2352</v>
      </c>
      <c r="E749" s="33" t="s">
        <v>2353</v>
      </c>
      <c r="F749" s="33">
        <v>146</v>
      </c>
      <c r="G749" s="39" t="s">
        <v>167</v>
      </c>
      <c r="H749" s="31" t="s">
        <v>2354</v>
      </c>
      <c r="I749" s="41" t="s">
        <v>2355</v>
      </c>
      <c r="J749" s="31" t="s">
        <v>2356</v>
      </c>
      <c r="K749" s="31" t="s">
        <v>824</v>
      </c>
      <c r="L749" s="34">
        <v>45506</v>
      </c>
      <c r="M749" s="35">
        <v>0.74861111111111112</v>
      </c>
      <c r="N749" s="31" t="s">
        <v>2321</v>
      </c>
      <c r="O749" s="33" t="s">
        <v>2357</v>
      </c>
      <c r="P749" s="34"/>
      <c r="Q749" s="35"/>
      <c r="R749" s="33"/>
    </row>
    <row r="750" spans="1:18" ht="43.2" x14ac:dyDescent="0.3">
      <c r="A750" s="43">
        <v>748</v>
      </c>
      <c r="B750" s="34">
        <v>45506</v>
      </c>
      <c r="C750" s="35">
        <v>0.93333333333333335</v>
      </c>
      <c r="D750" s="33" t="s">
        <v>129</v>
      </c>
      <c r="E750" s="33" t="s">
        <v>129</v>
      </c>
      <c r="F750" s="33">
        <v>1</v>
      </c>
      <c r="G750" s="39" t="s">
        <v>1022</v>
      </c>
      <c r="H750" s="31" t="s">
        <v>1022</v>
      </c>
      <c r="I750" s="41" t="s">
        <v>1022</v>
      </c>
      <c r="J750" s="31" t="s">
        <v>2358</v>
      </c>
      <c r="K750" s="31" t="s">
        <v>35</v>
      </c>
      <c r="L750" s="34">
        <v>45506</v>
      </c>
      <c r="M750" s="35">
        <v>0.93333333333333335</v>
      </c>
      <c r="N750" s="31" t="s">
        <v>2321</v>
      </c>
      <c r="O750" s="36" t="s">
        <v>2359</v>
      </c>
    </row>
    <row r="751" spans="1:18" ht="129.6" x14ac:dyDescent="0.3">
      <c r="A751" s="43">
        <v>749</v>
      </c>
      <c r="B751" s="34">
        <v>45566</v>
      </c>
      <c r="C751" s="35">
        <v>0.65833333333333333</v>
      </c>
      <c r="D751" s="33" t="s">
        <v>2360</v>
      </c>
      <c r="E751" s="33" t="s">
        <v>2361</v>
      </c>
      <c r="F751" s="33">
        <v>147</v>
      </c>
      <c r="G751" s="39" t="s">
        <v>845</v>
      </c>
      <c r="H751" s="31" t="s">
        <v>2363</v>
      </c>
      <c r="I751" s="4" t="s">
        <v>2364</v>
      </c>
      <c r="J751" s="31" t="s">
        <v>2365</v>
      </c>
      <c r="K751" s="31" t="s">
        <v>494</v>
      </c>
      <c r="L751" s="34">
        <v>45566</v>
      </c>
      <c r="M751" s="35">
        <v>0.65833333333333333</v>
      </c>
      <c r="N751" s="31" t="s">
        <v>2366</v>
      </c>
      <c r="O751" s="66" t="s">
        <v>2367</v>
      </c>
    </row>
    <row r="752" spans="1:18" ht="72" x14ac:dyDescent="0.3">
      <c r="A752" s="43">
        <v>750</v>
      </c>
      <c r="B752" s="34">
        <v>45692</v>
      </c>
      <c r="C752" s="35">
        <v>0.90347222222222223</v>
      </c>
      <c r="D752" s="33" t="s">
        <v>2370</v>
      </c>
      <c r="E752" s="33" t="s">
        <v>2371</v>
      </c>
      <c r="F752" s="33">
        <v>148</v>
      </c>
      <c r="G752" s="39" t="s">
        <v>845</v>
      </c>
      <c r="H752" s="31" t="s">
        <v>1474</v>
      </c>
      <c r="I752" s="4" t="s">
        <v>2372</v>
      </c>
      <c r="J752" s="31" t="s">
        <v>2373</v>
      </c>
      <c r="K752" s="31" t="s">
        <v>19</v>
      </c>
      <c r="L752" s="34">
        <v>45692</v>
      </c>
      <c r="M752" s="35">
        <v>0.90347222222222223</v>
      </c>
      <c r="N752" s="31" t="s">
        <v>1017</v>
      </c>
      <c r="O752" s="66" t="s">
        <v>2374</v>
      </c>
    </row>
    <row r="753" spans="1:15" ht="72" x14ac:dyDescent="0.3">
      <c r="A753" s="43">
        <v>751</v>
      </c>
      <c r="B753" s="34">
        <v>45930</v>
      </c>
      <c r="C753" s="35">
        <v>0.73541666666666672</v>
      </c>
      <c r="D753" s="33" t="s">
        <v>2376</v>
      </c>
      <c r="E753" s="33" t="s">
        <v>261</v>
      </c>
      <c r="F753" s="33">
        <v>149</v>
      </c>
      <c r="G753" s="39" t="s">
        <v>130</v>
      </c>
      <c r="H753" s="31" t="s">
        <v>2377</v>
      </c>
      <c r="I753" s="4" t="s">
        <v>2378</v>
      </c>
      <c r="J753" s="31" t="s">
        <v>2379</v>
      </c>
      <c r="K753" s="31" t="s">
        <v>749</v>
      </c>
      <c r="L753" s="34">
        <v>45930</v>
      </c>
      <c r="M753" s="35" t="s">
        <v>1022</v>
      </c>
      <c r="N753" s="31" t="s">
        <v>2381</v>
      </c>
      <c r="O753" s="66" t="s">
        <v>2380</v>
      </c>
    </row>
    <row r="754" spans="1:15" ht="57.6" x14ac:dyDescent="0.3">
      <c r="A754" s="43">
        <v>752</v>
      </c>
      <c r="B754" s="34">
        <v>45980</v>
      </c>
      <c r="C754" s="35">
        <v>0.46597222222222223</v>
      </c>
      <c r="D754" s="33" t="s">
        <v>2383</v>
      </c>
      <c r="E754" s="33" t="s">
        <v>2384</v>
      </c>
      <c r="F754" s="33">
        <v>150</v>
      </c>
      <c r="G754" s="39" t="s">
        <v>130</v>
      </c>
      <c r="H754" s="31" t="s">
        <v>2386</v>
      </c>
      <c r="I754" s="4" t="s">
        <v>2387</v>
      </c>
      <c r="J754" s="31" t="s">
        <v>2388</v>
      </c>
      <c r="K754" s="31" t="s">
        <v>494</v>
      </c>
      <c r="L754" s="34">
        <v>45980</v>
      </c>
      <c r="M754" s="35">
        <v>0.46597222222222223</v>
      </c>
      <c r="N754" s="31" t="s">
        <v>2389</v>
      </c>
      <c r="O754" s="66" t="s">
        <v>2390</v>
      </c>
    </row>
  </sheetData>
  <autoFilter ref="A1:R751" xr:uid="{00000000-0009-0000-0000-000001000000}">
    <sortState xmlns:xlrd2="http://schemas.microsoft.com/office/spreadsheetml/2017/richdata2" ref="A2:R628">
      <sortCondition ref="B1"/>
    </sortState>
  </autoFilter>
  <sortState xmlns:xlrd2="http://schemas.microsoft.com/office/spreadsheetml/2017/richdata2" ref="B454:O459">
    <sortCondition ref="B453"/>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9"/>
  <sheetViews>
    <sheetView tabSelected="1" zoomScale="70" zoomScaleNormal="70" zoomScaleSheetLayoutView="100" workbookViewId="0">
      <selection activeCell="E20" sqref="E20"/>
    </sheetView>
  </sheetViews>
  <sheetFormatPr defaultColWidth="9.109375" defaultRowHeight="14.4" x14ac:dyDescent="0.3"/>
  <cols>
    <col min="1" max="1" width="2" style="7" customWidth="1"/>
    <col min="2" max="2" width="12.5546875" style="7" customWidth="1"/>
    <col min="3" max="3" width="13.88671875" style="7" customWidth="1"/>
    <col min="4" max="5" width="11.33203125" style="7" customWidth="1"/>
    <col min="6" max="6" width="18.44140625" style="7" customWidth="1"/>
    <col min="7" max="7" width="17.109375" style="7" customWidth="1"/>
    <col min="8" max="8" width="29.33203125" style="7" customWidth="1"/>
    <col min="9" max="9" width="25.6640625" style="7" customWidth="1"/>
    <col min="10" max="10" width="77" style="7" customWidth="1"/>
    <col min="11" max="13" width="9.109375" style="7"/>
    <col min="14" max="14" width="11.33203125" style="7" customWidth="1"/>
    <col min="15" max="16384" width="9.109375" style="7"/>
  </cols>
  <sheetData>
    <row r="1" spans="1:10" ht="28.8" x14ac:dyDescent="0.3">
      <c r="A1" s="25"/>
      <c r="B1" s="85" t="s">
        <v>1173</v>
      </c>
      <c r="C1" s="85"/>
      <c r="D1" s="85"/>
      <c r="E1" s="85"/>
      <c r="F1" s="85"/>
      <c r="G1" s="85"/>
      <c r="H1" s="85"/>
      <c r="I1" s="85"/>
      <c r="J1" s="85"/>
    </row>
    <row r="2" spans="1:10" ht="15.6" x14ac:dyDescent="0.3">
      <c r="A2" s="25"/>
      <c r="B2" s="86" t="s">
        <v>1097</v>
      </c>
      <c r="C2" s="86"/>
      <c r="D2" s="86"/>
      <c r="E2" s="86"/>
      <c r="F2" s="86"/>
      <c r="G2" s="86"/>
      <c r="H2" s="86"/>
      <c r="I2" s="86"/>
      <c r="J2" s="86"/>
    </row>
    <row r="3" spans="1:10" ht="15.6" x14ac:dyDescent="0.3">
      <c r="A3" s="25"/>
      <c r="B3" s="28"/>
      <c r="C3" s="28"/>
      <c r="D3" s="28"/>
      <c r="E3" s="28"/>
      <c r="F3" s="28"/>
      <c r="G3" s="28"/>
      <c r="H3" s="28"/>
      <c r="I3" s="28"/>
      <c r="J3" s="28"/>
    </row>
    <row r="4" spans="1:10" ht="21" x14ac:dyDescent="0.3">
      <c r="A4" s="25"/>
      <c r="B4" s="87" t="s">
        <v>2368</v>
      </c>
      <c r="C4" s="87"/>
      <c r="D4" s="87"/>
      <c r="E4" s="87"/>
      <c r="F4" s="87"/>
      <c r="G4" s="87"/>
      <c r="H4" s="87"/>
      <c r="I4" s="87"/>
      <c r="J4" s="87"/>
    </row>
    <row r="5" spans="1:10" ht="15" thickBot="1" x14ac:dyDescent="0.35">
      <c r="A5" s="25"/>
      <c r="B5" s="25"/>
      <c r="C5" s="25"/>
      <c r="D5" s="25"/>
      <c r="E5" s="25"/>
      <c r="F5" s="25"/>
      <c r="G5" s="25"/>
      <c r="H5" s="25"/>
      <c r="I5" s="25"/>
      <c r="J5" s="25"/>
    </row>
    <row r="6" spans="1:10" ht="31.2" x14ac:dyDescent="0.3">
      <c r="A6" s="25"/>
      <c r="B6" s="55" t="s">
        <v>1243</v>
      </c>
      <c r="C6" s="56" t="s">
        <v>1098</v>
      </c>
      <c r="D6" s="55" t="s">
        <v>8</v>
      </c>
      <c r="E6" s="56" t="s">
        <v>1242</v>
      </c>
      <c r="F6" s="56" t="s">
        <v>1260</v>
      </c>
      <c r="G6" s="56" t="s">
        <v>1150</v>
      </c>
      <c r="H6" s="56" t="s">
        <v>2229</v>
      </c>
      <c r="I6" s="56" t="s">
        <v>1099</v>
      </c>
      <c r="J6" s="57" t="s">
        <v>11</v>
      </c>
    </row>
    <row r="7" spans="1:10" ht="76.95" customHeight="1" x14ac:dyDescent="0.3">
      <c r="B7" s="59">
        <f>List!B752</f>
        <v>45692</v>
      </c>
      <c r="C7" s="70">
        <f>List!C752</f>
        <v>0.90347222222222223</v>
      </c>
      <c r="D7" s="59">
        <f>List!L752</f>
        <v>45692</v>
      </c>
      <c r="E7" s="58">
        <f>List!M752</f>
        <v>0.90347222222222223</v>
      </c>
      <c r="F7" s="60" t="str">
        <f>List!G752</f>
        <v>Woodlands Ridge</v>
      </c>
      <c r="G7" s="60" t="str">
        <f>List!K752</f>
        <v>ODOUR</v>
      </c>
      <c r="H7" s="58" t="str">
        <f>List!N752</f>
        <v>Environmental Hotline - OCE responded.</v>
      </c>
      <c r="I7" s="58" t="str">
        <f>List!J752</f>
        <v>Visual smoke from site with large fire having a potent smell.</v>
      </c>
      <c r="J7" s="58" t="str">
        <f>List!O752</f>
        <v xml:space="preserve">OCE called back complainant and left message. On 5 February 2025 complainant rang back and OCE explained the rehabiliation works in progress and management of heated material. Complainant thanked OCE for response and information. No further action required. </v>
      </c>
    </row>
    <row r="8" spans="1:10" ht="69.599999999999994" customHeight="1" x14ac:dyDescent="0.3">
      <c r="B8" s="59">
        <f>List!B753</f>
        <v>45930</v>
      </c>
      <c r="C8" s="70">
        <f>List!C753</f>
        <v>0.73541666666666672</v>
      </c>
      <c r="D8" s="59">
        <f>List!L753</f>
        <v>45930</v>
      </c>
      <c r="E8" s="58" t="str">
        <f>List!M753</f>
        <v>Unknown</v>
      </c>
      <c r="F8" s="60" t="str">
        <f>List!G753</f>
        <v>Muswellbrook</v>
      </c>
      <c r="G8" s="60" t="str">
        <f>List!K753</f>
        <v>OTHER</v>
      </c>
      <c r="H8" s="58" t="str">
        <f>List!N753</f>
        <v>Text message sent to Environmental Superintendent - Environmental Superintendent responded.</v>
      </c>
      <c r="I8" s="58" t="str">
        <f>List!J753</f>
        <v>Watercart spraying over fence and clothesline resulting in washing needing to be rewashed.</v>
      </c>
      <c r="J8" s="58" t="str">
        <f>List!O753</f>
        <v>Environmental Superintendent discussed the complaint with the complainant and the remediation works happening at the Old Pit Top.  Complaint details were passed onto the contractors working on the remediation project who communicated the complaint to the water cart operators.</v>
      </c>
    </row>
    <row r="9" spans="1:10" ht="41.4" x14ac:dyDescent="0.3">
      <c r="B9" s="59">
        <f>List!B754</f>
        <v>45980</v>
      </c>
      <c r="C9" s="70">
        <f>List!C754</f>
        <v>0.46597222222222223</v>
      </c>
      <c r="D9" s="59">
        <f>List!L754</f>
        <v>45980</v>
      </c>
      <c r="E9" s="58">
        <f>List!M754</f>
        <v>0.46597222222222223</v>
      </c>
      <c r="F9" s="60" t="str">
        <f>List!G754</f>
        <v>Muswellbrook</v>
      </c>
      <c r="G9" s="60" t="str">
        <f>List!K754</f>
        <v>DUST</v>
      </c>
      <c r="H9" s="58" t="str">
        <f>List!N754</f>
        <v>Direct call to MCC office - Representative from Kleinfelder responded.</v>
      </c>
      <c r="I9" s="58" t="str">
        <f>List!J754</f>
        <v>Dust blowing over house due to loading activities at OPT.</v>
      </c>
      <c r="J9" s="58" t="str">
        <f>List!O754</f>
        <v>Representative from Kleinfelder visited complainant at 12:30pm on the 19/11/2025 to discuss concerns about dust from remediation works at OPT. Commitment made to install water sprays when working/loading in the area near the complainants house.</v>
      </c>
    </row>
  </sheetData>
  <mergeCells count="3">
    <mergeCell ref="B1:J1"/>
    <mergeCell ref="B2:J2"/>
    <mergeCell ref="B4:J4"/>
  </mergeCells>
  <printOptions horizontalCentered="1"/>
  <pageMargins left="3.937007874015748E-2" right="3.937007874015748E-2" top="0.15748031496062992" bottom="0.15748031496062992" header="0.31496062992125984" footer="0.31496062992125984"/>
  <pageSetup paperSize="9" scale="6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67"/>
  <sheetViews>
    <sheetView workbookViewId="0">
      <pane ySplit="1" topLeftCell="A232" activePane="bottomLeft" state="frozen"/>
      <selection pane="bottomLeft" activeCell="J251" sqref="J251"/>
    </sheetView>
  </sheetViews>
  <sheetFormatPr defaultRowHeight="14.4" x14ac:dyDescent="0.3"/>
  <cols>
    <col min="1" max="1" width="8.88671875" style="26"/>
    <col min="2" max="3" width="9" style="61" customWidth="1"/>
    <col min="4" max="4" width="12.109375" style="61" customWidth="1"/>
    <col min="5" max="9" width="9" style="61" customWidth="1"/>
    <col min="10" max="10" width="12.33203125" style="27" customWidth="1"/>
    <col min="11" max="11" width="8.88671875" style="27"/>
    <col min="12" max="12" width="10.6640625" style="27" customWidth="1"/>
    <col min="13" max="13" width="8.88671875" style="26"/>
    <col min="14" max="14" width="11.109375" style="26" customWidth="1"/>
    <col min="15" max="15" width="12.6640625" style="26" customWidth="1"/>
    <col min="16" max="16" width="8.88671875" style="26"/>
    <col min="17" max="17" width="10.5546875" style="26" customWidth="1"/>
    <col min="18" max="18" width="13.88671875" style="26" customWidth="1"/>
    <col min="19" max="19" width="8.88671875" style="26"/>
    <col min="20" max="20" width="10.88671875" style="26" customWidth="1"/>
    <col min="21" max="21" width="14.6640625" style="26" customWidth="1"/>
    <col min="22" max="269" width="8.88671875" style="26"/>
    <col min="270" max="270" width="11.109375" style="26" customWidth="1"/>
    <col min="271" max="272" width="8.88671875" style="26"/>
    <col min="273" max="273" width="10.5546875" style="26" customWidth="1"/>
    <col min="274" max="275" width="8.88671875" style="26"/>
    <col min="276" max="276" width="10.88671875" style="26" customWidth="1"/>
    <col min="277" max="525" width="8.88671875" style="26"/>
    <col min="526" max="526" width="11.109375" style="26" customWidth="1"/>
    <col min="527" max="528" width="8.88671875" style="26"/>
    <col min="529" max="529" width="10.5546875" style="26" customWidth="1"/>
    <col min="530" max="531" width="8.88671875" style="26"/>
    <col min="532" max="532" width="10.88671875" style="26" customWidth="1"/>
    <col min="533" max="781" width="8.88671875" style="26"/>
    <col min="782" max="782" width="11.109375" style="26" customWidth="1"/>
    <col min="783" max="784" width="8.88671875" style="26"/>
    <col min="785" max="785" width="10.5546875" style="26" customWidth="1"/>
    <col min="786" max="787" width="8.88671875" style="26"/>
    <col min="788" max="788" width="10.88671875" style="26" customWidth="1"/>
    <col min="789" max="1037" width="8.88671875" style="26"/>
    <col min="1038" max="1038" width="11.109375" style="26" customWidth="1"/>
    <col min="1039" max="1040" width="8.88671875" style="26"/>
    <col min="1041" max="1041" width="10.5546875" style="26" customWidth="1"/>
    <col min="1042" max="1043" width="8.88671875" style="26"/>
    <col min="1044" max="1044" width="10.88671875" style="26" customWidth="1"/>
    <col min="1045" max="1293" width="8.88671875" style="26"/>
    <col min="1294" max="1294" width="11.109375" style="26" customWidth="1"/>
    <col min="1295" max="1296" width="8.88671875" style="26"/>
    <col min="1297" max="1297" width="10.5546875" style="26" customWidth="1"/>
    <col min="1298" max="1299" width="8.88671875" style="26"/>
    <col min="1300" max="1300" width="10.88671875" style="26" customWidth="1"/>
    <col min="1301" max="1549" width="8.88671875" style="26"/>
    <col min="1550" max="1550" width="11.109375" style="26" customWidth="1"/>
    <col min="1551" max="1552" width="8.88671875" style="26"/>
    <col min="1553" max="1553" width="10.5546875" style="26" customWidth="1"/>
    <col min="1554" max="1555" width="8.88671875" style="26"/>
    <col min="1556" max="1556" width="10.88671875" style="26" customWidth="1"/>
    <col min="1557" max="1805" width="8.88671875" style="26"/>
    <col min="1806" max="1806" width="11.109375" style="26" customWidth="1"/>
    <col min="1807" max="1808" width="8.88671875" style="26"/>
    <col min="1809" max="1809" width="10.5546875" style="26" customWidth="1"/>
    <col min="1810" max="1811" width="8.88671875" style="26"/>
    <col min="1812" max="1812" width="10.88671875" style="26" customWidth="1"/>
    <col min="1813" max="2061" width="8.88671875" style="26"/>
    <col min="2062" max="2062" width="11.109375" style="26" customWidth="1"/>
    <col min="2063" max="2064" width="8.88671875" style="26"/>
    <col min="2065" max="2065" width="10.5546875" style="26" customWidth="1"/>
    <col min="2066" max="2067" width="8.88671875" style="26"/>
    <col min="2068" max="2068" width="10.88671875" style="26" customWidth="1"/>
    <col min="2069" max="2317" width="8.88671875" style="26"/>
    <col min="2318" max="2318" width="11.109375" style="26" customWidth="1"/>
    <col min="2319" max="2320" width="8.88671875" style="26"/>
    <col min="2321" max="2321" width="10.5546875" style="26" customWidth="1"/>
    <col min="2322" max="2323" width="8.88671875" style="26"/>
    <col min="2324" max="2324" width="10.88671875" style="26" customWidth="1"/>
    <col min="2325" max="2573" width="8.88671875" style="26"/>
    <col min="2574" max="2574" width="11.109375" style="26" customWidth="1"/>
    <col min="2575" max="2576" width="8.88671875" style="26"/>
    <col min="2577" max="2577" width="10.5546875" style="26" customWidth="1"/>
    <col min="2578" max="2579" width="8.88671875" style="26"/>
    <col min="2580" max="2580" width="10.88671875" style="26" customWidth="1"/>
    <col min="2581" max="2829" width="8.88671875" style="26"/>
    <col min="2830" max="2830" width="11.109375" style="26" customWidth="1"/>
    <col min="2831" max="2832" width="8.88671875" style="26"/>
    <col min="2833" max="2833" width="10.5546875" style="26" customWidth="1"/>
    <col min="2834" max="2835" width="8.88671875" style="26"/>
    <col min="2836" max="2836" width="10.88671875" style="26" customWidth="1"/>
    <col min="2837" max="3085" width="8.88671875" style="26"/>
    <col min="3086" max="3086" width="11.109375" style="26" customWidth="1"/>
    <col min="3087" max="3088" width="8.88671875" style="26"/>
    <col min="3089" max="3089" width="10.5546875" style="26" customWidth="1"/>
    <col min="3090" max="3091" width="8.88671875" style="26"/>
    <col min="3092" max="3092" width="10.88671875" style="26" customWidth="1"/>
    <col min="3093" max="3341" width="8.88671875" style="26"/>
    <col min="3342" max="3342" width="11.109375" style="26" customWidth="1"/>
    <col min="3343" max="3344" width="8.88671875" style="26"/>
    <col min="3345" max="3345" width="10.5546875" style="26" customWidth="1"/>
    <col min="3346" max="3347" width="8.88671875" style="26"/>
    <col min="3348" max="3348" width="10.88671875" style="26" customWidth="1"/>
    <col min="3349" max="3597" width="8.88671875" style="26"/>
    <col min="3598" max="3598" width="11.109375" style="26" customWidth="1"/>
    <col min="3599" max="3600" width="8.88671875" style="26"/>
    <col min="3601" max="3601" width="10.5546875" style="26" customWidth="1"/>
    <col min="3602" max="3603" width="8.88671875" style="26"/>
    <col min="3604" max="3604" width="10.88671875" style="26" customWidth="1"/>
    <col min="3605" max="3853" width="8.88671875" style="26"/>
    <col min="3854" max="3854" width="11.109375" style="26" customWidth="1"/>
    <col min="3855" max="3856" width="8.88671875" style="26"/>
    <col min="3857" max="3857" width="10.5546875" style="26" customWidth="1"/>
    <col min="3858" max="3859" width="8.88671875" style="26"/>
    <col min="3860" max="3860" width="10.88671875" style="26" customWidth="1"/>
    <col min="3861" max="4109" width="8.88671875" style="26"/>
    <col min="4110" max="4110" width="11.109375" style="26" customWidth="1"/>
    <col min="4111" max="4112" width="8.88671875" style="26"/>
    <col min="4113" max="4113" width="10.5546875" style="26" customWidth="1"/>
    <col min="4114" max="4115" width="8.88671875" style="26"/>
    <col min="4116" max="4116" width="10.88671875" style="26" customWidth="1"/>
    <col min="4117" max="4365" width="8.88671875" style="26"/>
    <col min="4366" max="4366" width="11.109375" style="26" customWidth="1"/>
    <col min="4367" max="4368" width="8.88671875" style="26"/>
    <col min="4369" max="4369" width="10.5546875" style="26" customWidth="1"/>
    <col min="4370" max="4371" width="8.88671875" style="26"/>
    <col min="4372" max="4372" width="10.88671875" style="26" customWidth="1"/>
    <col min="4373" max="4621" width="8.88671875" style="26"/>
    <col min="4622" max="4622" width="11.109375" style="26" customWidth="1"/>
    <col min="4623" max="4624" width="8.88671875" style="26"/>
    <col min="4625" max="4625" width="10.5546875" style="26" customWidth="1"/>
    <col min="4626" max="4627" width="8.88671875" style="26"/>
    <col min="4628" max="4628" width="10.88671875" style="26" customWidth="1"/>
    <col min="4629" max="4877" width="8.88671875" style="26"/>
    <col min="4878" max="4878" width="11.109375" style="26" customWidth="1"/>
    <col min="4879" max="4880" width="8.88671875" style="26"/>
    <col min="4881" max="4881" width="10.5546875" style="26" customWidth="1"/>
    <col min="4882" max="4883" width="8.88671875" style="26"/>
    <col min="4884" max="4884" width="10.88671875" style="26" customWidth="1"/>
    <col min="4885" max="5133" width="8.88671875" style="26"/>
    <col min="5134" max="5134" width="11.109375" style="26" customWidth="1"/>
    <col min="5135" max="5136" width="8.88671875" style="26"/>
    <col min="5137" max="5137" width="10.5546875" style="26" customWidth="1"/>
    <col min="5138" max="5139" width="8.88671875" style="26"/>
    <col min="5140" max="5140" width="10.88671875" style="26" customWidth="1"/>
    <col min="5141" max="5389" width="8.88671875" style="26"/>
    <col min="5390" max="5390" width="11.109375" style="26" customWidth="1"/>
    <col min="5391" max="5392" width="8.88671875" style="26"/>
    <col min="5393" max="5393" width="10.5546875" style="26" customWidth="1"/>
    <col min="5394" max="5395" width="8.88671875" style="26"/>
    <col min="5396" max="5396" width="10.88671875" style="26" customWidth="1"/>
    <col min="5397" max="5645" width="8.88671875" style="26"/>
    <col min="5646" max="5646" width="11.109375" style="26" customWidth="1"/>
    <col min="5647" max="5648" width="8.88671875" style="26"/>
    <col min="5649" max="5649" width="10.5546875" style="26" customWidth="1"/>
    <col min="5650" max="5651" width="8.88671875" style="26"/>
    <col min="5652" max="5652" width="10.88671875" style="26" customWidth="1"/>
    <col min="5653" max="5901" width="8.88671875" style="26"/>
    <col min="5902" max="5902" width="11.109375" style="26" customWidth="1"/>
    <col min="5903" max="5904" width="8.88671875" style="26"/>
    <col min="5905" max="5905" width="10.5546875" style="26" customWidth="1"/>
    <col min="5906" max="5907" width="8.88671875" style="26"/>
    <col min="5908" max="5908" width="10.88671875" style="26" customWidth="1"/>
    <col min="5909" max="6157" width="8.88671875" style="26"/>
    <col min="6158" max="6158" width="11.109375" style="26" customWidth="1"/>
    <col min="6159" max="6160" width="8.88671875" style="26"/>
    <col min="6161" max="6161" width="10.5546875" style="26" customWidth="1"/>
    <col min="6162" max="6163" width="8.88671875" style="26"/>
    <col min="6164" max="6164" width="10.88671875" style="26" customWidth="1"/>
    <col min="6165" max="6413" width="8.88671875" style="26"/>
    <col min="6414" max="6414" width="11.109375" style="26" customWidth="1"/>
    <col min="6415" max="6416" width="8.88671875" style="26"/>
    <col min="6417" max="6417" width="10.5546875" style="26" customWidth="1"/>
    <col min="6418" max="6419" width="8.88671875" style="26"/>
    <col min="6420" max="6420" width="10.88671875" style="26" customWidth="1"/>
    <col min="6421" max="6669" width="8.88671875" style="26"/>
    <col min="6670" max="6670" width="11.109375" style="26" customWidth="1"/>
    <col min="6671" max="6672" width="8.88671875" style="26"/>
    <col min="6673" max="6673" width="10.5546875" style="26" customWidth="1"/>
    <col min="6674" max="6675" width="8.88671875" style="26"/>
    <col min="6676" max="6676" width="10.88671875" style="26" customWidth="1"/>
    <col min="6677" max="6925" width="8.88671875" style="26"/>
    <col min="6926" max="6926" width="11.109375" style="26" customWidth="1"/>
    <col min="6927" max="6928" width="8.88671875" style="26"/>
    <col min="6929" max="6929" width="10.5546875" style="26" customWidth="1"/>
    <col min="6930" max="6931" width="8.88671875" style="26"/>
    <col min="6932" max="6932" width="10.88671875" style="26" customWidth="1"/>
    <col min="6933" max="7181" width="8.88671875" style="26"/>
    <col min="7182" max="7182" width="11.109375" style="26" customWidth="1"/>
    <col min="7183" max="7184" width="8.88671875" style="26"/>
    <col min="7185" max="7185" width="10.5546875" style="26" customWidth="1"/>
    <col min="7186" max="7187" width="8.88671875" style="26"/>
    <col min="7188" max="7188" width="10.88671875" style="26" customWidth="1"/>
    <col min="7189" max="7437" width="8.88671875" style="26"/>
    <col min="7438" max="7438" width="11.109375" style="26" customWidth="1"/>
    <col min="7439" max="7440" width="8.88671875" style="26"/>
    <col min="7441" max="7441" width="10.5546875" style="26" customWidth="1"/>
    <col min="7442" max="7443" width="8.88671875" style="26"/>
    <col min="7444" max="7444" width="10.88671875" style="26" customWidth="1"/>
    <col min="7445" max="7693" width="8.88671875" style="26"/>
    <col min="7694" max="7694" width="11.109375" style="26" customWidth="1"/>
    <col min="7695" max="7696" width="8.88671875" style="26"/>
    <col min="7697" max="7697" width="10.5546875" style="26" customWidth="1"/>
    <col min="7698" max="7699" width="8.88671875" style="26"/>
    <col min="7700" max="7700" width="10.88671875" style="26" customWidth="1"/>
    <col min="7701" max="7949" width="8.88671875" style="26"/>
    <col min="7950" max="7950" width="11.109375" style="26" customWidth="1"/>
    <col min="7951" max="7952" width="8.88671875" style="26"/>
    <col min="7953" max="7953" width="10.5546875" style="26" customWidth="1"/>
    <col min="7954" max="7955" width="8.88671875" style="26"/>
    <col min="7956" max="7956" width="10.88671875" style="26" customWidth="1"/>
    <col min="7957" max="8205" width="8.88671875" style="26"/>
    <col min="8206" max="8206" width="11.109375" style="26" customWidth="1"/>
    <col min="8207" max="8208" width="8.88671875" style="26"/>
    <col min="8209" max="8209" width="10.5546875" style="26" customWidth="1"/>
    <col min="8210" max="8211" width="8.88671875" style="26"/>
    <col min="8212" max="8212" width="10.88671875" style="26" customWidth="1"/>
    <col min="8213" max="8461" width="8.88671875" style="26"/>
    <col min="8462" max="8462" width="11.109375" style="26" customWidth="1"/>
    <col min="8463" max="8464" width="8.88671875" style="26"/>
    <col min="8465" max="8465" width="10.5546875" style="26" customWidth="1"/>
    <col min="8466" max="8467" width="8.88671875" style="26"/>
    <col min="8468" max="8468" width="10.88671875" style="26" customWidth="1"/>
    <col min="8469" max="8717" width="8.88671875" style="26"/>
    <col min="8718" max="8718" width="11.109375" style="26" customWidth="1"/>
    <col min="8719" max="8720" width="8.88671875" style="26"/>
    <col min="8721" max="8721" width="10.5546875" style="26" customWidth="1"/>
    <col min="8722" max="8723" width="8.88671875" style="26"/>
    <col min="8724" max="8724" width="10.88671875" style="26" customWidth="1"/>
    <col min="8725" max="8973" width="8.88671875" style="26"/>
    <col min="8974" max="8974" width="11.109375" style="26" customWidth="1"/>
    <col min="8975" max="8976" width="8.88671875" style="26"/>
    <col min="8977" max="8977" width="10.5546875" style="26" customWidth="1"/>
    <col min="8978" max="8979" width="8.88671875" style="26"/>
    <col min="8980" max="8980" width="10.88671875" style="26" customWidth="1"/>
    <col min="8981" max="9229" width="8.88671875" style="26"/>
    <col min="9230" max="9230" width="11.109375" style="26" customWidth="1"/>
    <col min="9231" max="9232" width="8.88671875" style="26"/>
    <col min="9233" max="9233" width="10.5546875" style="26" customWidth="1"/>
    <col min="9234" max="9235" width="8.88671875" style="26"/>
    <col min="9236" max="9236" width="10.88671875" style="26" customWidth="1"/>
    <col min="9237" max="9485" width="8.88671875" style="26"/>
    <col min="9486" max="9486" width="11.109375" style="26" customWidth="1"/>
    <col min="9487" max="9488" width="8.88671875" style="26"/>
    <col min="9489" max="9489" width="10.5546875" style="26" customWidth="1"/>
    <col min="9490" max="9491" width="8.88671875" style="26"/>
    <col min="9492" max="9492" width="10.88671875" style="26" customWidth="1"/>
    <col min="9493" max="9741" width="8.88671875" style="26"/>
    <col min="9742" max="9742" width="11.109375" style="26" customWidth="1"/>
    <col min="9743" max="9744" width="8.88671875" style="26"/>
    <col min="9745" max="9745" width="10.5546875" style="26" customWidth="1"/>
    <col min="9746" max="9747" width="8.88671875" style="26"/>
    <col min="9748" max="9748" width="10.88671875" style="26" customWidth="1"/>
    <col min="9749" max="9997" width="8.88671875" style="26"/>
    <col min="9998" max="9998" width="11.109375" style="26" customWidth="1"/>
    <col min="9999" max="10000" width="8.88671875" style="26"/>
    <col min="10001" max="10001" width="10.5546875" style="26" customWidth="1"/>
    <col min="10002" max="10003" width="8.88671875" style="26"/>
    <col min="10004" max="10004" width="10.88671875" style="26" customWidth="1"/>
    <col min="10005" max="10253" width="8.88671875" style="26"/>
    <col min="10254" max="10254" width="11.109375" style="26" customWidth="1"/>
    <col min="10255" max="10256" width="8.88671875" style="26"/>
    <col min="10257" max="10257" width="10.5546875" style="26" customWidth="1"/>
    <col min="10258" max="10259" width="8.88671875" style="26"/>
    <col min="10260" max="10260" width="10.88671875" style="26" customWidth="1"/>
    <col min="10261" max="10509" width="8.88671875" style="26"/>
    <col min="10510" max="10510" width="11.109375" style="26" customWidth="1"/>
    <col min="10511" max="10512" width="8.88671875" style="26"/>
    <col min="10513" max="10513" width="10.5546875" style="26" customWidth="1"/>
    <col min="10514" max="10515" width="8.88671875" style="26"/>
    <col min="10516" max="10516" width="10.88671875" style="26" customWidth="1"/>
    <col min="10517" max="10765" width="8.88671875" style="26"/>
    <col min="10766" max="10766" width="11.109375" style="26" customWidth="1"/>
    <col min="10767" max="10768" width="8.88671875" style="26"/>
    <col min="10769" max="10769" width="10.5546875" style="26" customWidth="1"/>
    <col min="10770" max="10771" width="8.88671875" style="26"/>
    <col min="10772" max="10772" width="10.88671875" style="26" customWidth="1"/>
    <col min="10773" max="11021" width="8.88671875" style="26"/>
    <col min="11022" max="11022" width="11.109375" style="26" customWidth="1"/>
    <col min="11023" max="11024" width="8.88671875" style="26"/>
    <col min="11025" max="11025" width="10.5546875" style="26" customWidth="1"/>
    <col min="11026" max="11027" width="8.88671875" style="26"/>
    <col min="11028" max="11028" width="10.88671875" style="26" customWidth="1"/>
    <col min="11029" max="11277" width="8.88671875" style="26"/>
    <col min="11278" max="11278" width="11.109375" style="26" customWidth="1"/>
    <col min="11279" max="11280" width="8.88671875" style="26"/>
    <col min="11281" max="11281" width="10.5546875" style="26" customWidth="1"/>
    <col min="11282" max="11283" width="8.88671875" style="26"/>
    <col min="11284" max="11284" width="10.88671875" style="26" customWidth="1"/>
    <col min="11285" max="11533" width="8.88671875" style="26"/>
    <col min="11534" max="11534" width="11.109375" style="26" customWidth="1"/>
    <col min="11535" max="11536" width="8.88671875" style="26"/>
    <col min="11537" max="11537" width="10.5546875" style="26" customWidth="1"/>
    <col min="11538" max="11539" width="8.88671875" style="26"/>
    <col min="11540" max="11540" width="10.88671875" style="26" customWidth="1"/>
    <col min="11541" max="11789" width="8.88671875" style="26"/>
    <col min="11790" max="11790" width="11.109375" style="26" customWidth="1"/>
    <col min="11791" max="11792" width="8.88671875" style="26"/>
    <col min="11793" max="11793" width="10.5546875" style="26" customWidth="1"/>
    <col min="11794" max="11795" width="8.88671875" style="26"/>
    <col min="11796" max="11796" width="10.88671875" style="26" customWidth="1"/>
    <col min="11797" max="12045" width="8.88671875" style="26"/>
    <col min="12046" max="12046" width="11.109375" style="26" customWidth="1"/>
    <col min="12047" max="12048" width="8.88671875" style="26"/>
    <col min="12049" max="12049" width="10.5546875" style="26" customWidth="1"/>
    <col min="12050" max="12051" width="8.88671875" style="26"/>
    <col min="12052" max="12052" width="10.88671875" style="26" customWidth="1"/>
    <col min="12053" max="12301" width="8.88671875" style="26"/>
    <col min="12302" max="12302" width="11.109375" style="26" customWidth="1"/>
    <col min="12303" max="12304" width="8.88671875" style="26"/>
    <col min="12305" max="12305" width="10.5546875" style="26" customWidth="1"/>
    <col min="12306" max="12307" width="8.88671875" style="26"/>
    <col min="12308" max="12308" width="10.88671875" style="26" customWidth="1"/>
    <col min="12309" max="12557" width="8.88671875" style="26"/>
    <col min="12558" max="12558" width="11.109375" style="26" customWidth="1"/>
    <col min="12559" max="12560" width="8.88671875" style="26"/>
    <col min="12561" max="12561" width="10.5546875" style="26" customWidth="1"/>
    <col min="12562" max="12563" width="8.88671875" style="26"/>
    <col min="12564" max="12564" width="10.88671875" style="26" customWidth="1"/>
    <col min="12565" max="12813" width="8.88671875" style="26"/>
    <col min="12814" max="12814" width="11.109375" style="26" customWidth="1"/>
    <col min="12815" max="12816" width="8.88671875" style="26"/>
    <col min="12817" max="12817" width="10.5546875" style="26" customWidth="1"/>
    <col min="12818" max="12819" width="8.88671875" style="26"/>
    <col min="12820" max="12820" width="10.88671875" style="26" customWidth="1"/>
    <col min="12821" max="13069" width="8.88671875" style="26"/>
    <col min="13070" max="13070" width="11.109375" style="26" customWidth="1"/>
    <col min="13071" max="13072" width="8.88671875" style="26"/>
    <col min="13073" max="13073" width="10.5546875" style="26" customWidth="1"/>
    <col min="13074" max="13075" width="8.88671875" style="26"/>
    <col min="13076" max="13076" width="10.88671875" style="26" customWidth="1"/>
    <col min="13077" max="13325" width="8.88671875" style="26"/>
    <col min="13326" max="13326" width="11.109375" style="26" customWidth="1"/>
    <col min="13327" max="13328" width="8.88671875" style="26"/>
    <col min="13329" max="13329" width="10.5546875" style="26" customWidth="1"/>
    <col min="13330" max="13331" width="8.88671875" style="26"/>
    <col min="13332" max="13332" width="10.88671875" style="26" customWidth="1"/>
    <col min="13333" max="13581" width="8.88671875" style="26"/>
    <col min="13582" max="13582" width="11.109375" style="26" customWidth="1"/>
    <col min="13583" max="13584" width="8.88671875" style="26"/>
    <col min="13585" max="13585" width="10.5546875" style="26" customWidth="1"/>
    <col min="13586" max="13587" width="8.88671875" style="26"/>
    <col min="13588" max="13588" width="10.88671875" style="26" customWidth="1"/>
    <col min="13589" max="13837" width="8.88671875" style="26"/>
    <col min="13838" max="13838" width="11.109375" style="26" customWidth="1"/>
    <col min="13839" max="13840" width="8.88671875" style="26"/>
    <col min="13841" max="13841" width="10.5546875" style="26" customWidth="1"/>
    <col min="13842" max="13843" width="8.88671875" style="26"/>
    <col min="13844" max="13844" width="10.88671875" style="26" customWidth="1"/>
    <col min="13845" max="14093" width="8.88671875" style="26"/>
    <col min="14094" max="14094" width="11.109375" style="26" customWidth="1"/>
    <col min="14095" max="14096" width="8.88671875" style="26"/>
    <col min="14097" max="14097" width="10.5546875" style="26" customWidth="1"/>
    <col min="14098" max="14099" width="8.88671875" style="26"/>
    <col min="14100" max="14100" width="10.88671875" style="26" customWidth="1"/>
    <col min="14101" max="14349" width="8.88671875" style="26"/>
    <col min="14350" max="14350" width="11.109375" style="26" customWidth="1"/>
    <col min="14351" max="14352" width="8.88671875" style="26"/>
    <col min="14353" max="14353" width="10.5546875" style="26" customWidth="1"/>
    <col min="14354" max="14355" width="8.88671875" style="26"/>
    <col min="14356" max="14356" width="10.88671875" style="26" customWidth="1"/>
    <col min="14357" max="14605" width="8.88671875" style="26"/>
    <col min="14606" max="14606" width="11.109375" style="26" customWidth="1"/>
    <col min="14607" max="14608" width="8.88671875" style="26"/>
    <col min="14609" max="14609" width="10.5546875" style="26" customWidth="1"/>
    <col min="14610" max="14611" width="8.88671875" style="26"/>
    <col min="14612" max="14612" width="10.88671875" style="26" customWidth="1"/>
    <col min="14613" max="14861" width="8.88671875" style="26"/>
    <col min="14862" max="14862" width="11.109375" style="26" customWidth="1"/>
    <col min="14863" max="14864" width="8.88671875" style="26"/>
    <col min="14865" max="14865" width="10.5546875" style="26" customWidth="1"/>
    <col min="14866" max="14867" width="8.88671875" style="26"/>
    <col min="14868" max="14868" width="10.88671875" style="26" customWidth="1"/>
    <col min="14869" max="15117" width="8.88671875" style="26"/>
    <col min="15118" max="15118" width="11.109375" style="26" customWidth="1"/>
    <col min="15119" max="15120" width="8.88671875" style="26"/>
    <col min="15121" max="15121" width="10.5546875" style="26" customWidth="1"/>
    <col min="15122" max="15123" width="8.88671875" style="26"/>
    <col min="15124" max="15124" width="10.88671875" style="26" customWidth="1"/>
    <col min="15125" max="15373" width="8.88671875" style="26"/>
    <col min="15374" max="15374" width="11.109375" style="26" customWidth="1"/>
    <col min="15375" max="15376" width="8.88671875" style="26"/>
    <col min="15377" max="15377" width="10.5546875" style="26" customWidth="1"/>
    <col min="15378" max="15379" width="8.88671875" style="26"/>
    <col min="15380" max="15380" width="10.88671875" style="26" customWidth="1"/>
    <col min="15381" max="15629" width="8.88671875" style="26"/>
    <col min="15630" max="15630" width="11.109375" style="26" customWidth="1"/>
    <col min="15631" max="15632" width="8.88671875" style="26"/>
    <col min="15633" max="15633" width="10.5546875" style="26" customWidth="1"/>
    <col min="15634" max="15635" width="8.88671875" style="26"/>
    <col min="15636" max="15636" width="10.88671875" style="26" customWidth="1"/>
    <col min="15637" max="15885" width="8.88671875" style="26"/>
    <col min="15886" max="15886" width="11.109375" style="26" customWidth="1"/>
    <col min="15887" max="15888" width="8.88671875" style="26"/>
    <col min="15889" max="15889" width="10.5546875" style="26" customWidth="1"/>
    <col min="15890" max="15891" width="8.88671875" style="26"/>
    <col min="15892" max="15892" width="10.88671875" style="26" customWidth="1"/>
    <col min="15893" max="16141" width="8.88671875" style="26"/>
    <col min="16142" max="16142" width="11.109375" style="26" customWidth="1"/>
    <col min="16143" max="16144" width="8.88671875" style="26"/>
    <col min="16145" max="16145" width="10.5546875" style="26" customWidth="1"/>
    <col min="16146" max="16147" width="8.88671875" style="26"/>
    <col min="16148" max="16148" width="10.88671875" style="26" customWidth="1"/>
    <col min="16149" max="16384" width="8.88671875" style="26"/>
  </cols>
  <sheetData>
    <row r="1" spans="1:12" ht="46.95" customHeight="1" x14ac:dyDescent="0.3">
      <c r="A1" s="44" t="s">
        <v>1172</v>
      </c>
      <c r="B1" s="45" t="s">
        <v>49</v>
      </c>
      <c r="C1" s="45" t="s">
        <v>494</v>
      </c>
      <c r="D1" s="45" t="s">
        <v>1095</v>
      </c>
      <c r="E1" s="45" t="s">
        <v>824</v>
      </c>
      <c r="F1" s="45" t="s">
        <v>35</v>
      </c>
      <c r="G1" s="45" t="s">
        <v>19</v>
      </c>
      <c r="H1" s="45" t="s">
        <v>1256</v>
      </c>
      <c r="I1" s="45" t="s">
        <v>749</v>
      </c>
      <c r="J1" s="44" t="s">
        <v>1371</v>
      </c>
      <c r="K1" s="44" t="s">
        <v>2285</v>
      </c>
      <c r="L1" s="44" t="s">
        <v>2382</v>
      </c>
    </row>
    <row r="2" spans="1:12" x14ac:dyDescent="0.3">
      <c r="A2" s="46">
        <v>38443</v>
      </c>
      <c r="B2" s="47"/>
      <c r="C2" s="47"/>
      <c r="D2" s="47"/>
      <c r="E2" s="47"/>
      <c r="F2" s="47"/>
      <c r="G2" s="47"/>
      <c r="H2" s="47"/>
      <c r="I2" s="47"/>
      <c r="J2" s="48">
        <v>29</v>
      </c>
      <c r="K2" s="48"/>
      <c r="L2" s="72">
        <f>J2</f>
        <v>29</v>
      </c>
    </row>
    <row r="3" spans="1:12" x14ac:dyDescent="0.3">
      <c r="A3" s="46">
        <v>38473</v>
      </c>
      <c r="B3" s="47"/>
      <c r="C3" s="47"/>
      <c r="D3" s="47"/>
      <c r="E3" s="47"/>
      <c r="F3" s="47"/>
      <c r="G3" s="47"/>
      <c r="H3" s="47"/>
      <c r="I3" s="47"/>
      <c r="J3" s="48">
        <v>6</v>
      </c>
      <c r="K3" s="48"/>
      <c r="L3" s="72">
        <f>AVERAGE($J$2:J3)</f>
        <v>17.5</v>
      </c>
    </row>
    <row r="4" spans="1:12" x14ac:dyDescent="0.3">
      <c r="A4" s="46">
        <v>38504</v>
      </c>
      <c r="B4" s="47"/>
      <c r="C4" s="47"/>
      <c r="D4" s="47"/>
      <c r="E4" s="47"/>
      <c r="F4" s="47"/>
      <c r="G4" s="47"/>
      <c r="H4" s="47"/>
      <c r="I4" s="47"/>
      <c r="J4" s="48">
        <v>5</v>
      </c>
      <c r="K4" s="49"/>
      <c r="L4" s="72">
        <f>AVERAGE($J$2:J4)</f>
        <v>13.333333333333334</v>
      </c>
    </row>
    <row r="5" spans="1:12" x14ac:dyDescent="0.3">
      <c r="A5" s="46">
        <v>38534</v>
      </c>
      <c r="B5" s="47"/>
      <c r="C5" s="47"/>
      <c r="D5" s="47"/>
      <c r="E5" s="47"/>
      <c r="F5" s="47"/>
      <c r="G5" s="47"/>
      <c r="H5" s="47"/>
      <c r="I5" s="47"/>
      <c r="J5" s="48">
        <v>10</v>
      </c>
      <c r="K5" s="49"/>
      <c r="L5" s="72">
        <f>AVERAGE($J$2:J5)</f>
        <v>12.5</v>
      </c>
    </row>
    <row r="6" spans="1:12" x14ac:dyDescent="0.3">
      <c r="A6" s="46">
        <v>38565</v>
      </c>
      <c r="B6" s="47"/>
      <c r="C6" s="47"/>
      <c r="D6" s="47"/>
      <c r="E6" s="47"/>
      <c r="F6" s="47"/>
      <c r="G6" s="47"/>
      <c r="H6" s="47"/>
      <c r="I6" s="47"/>
      <c r="J6" s="48">
        <v>2</v>
      </c>
      <c r="K6" s="49"/>
      <c r="L6" s="72">
        <f>AVERAGE($J$2:J6)</f>
        <v>10.4</v>
      </c>
    </row>
    <row r="7" spans="1:12" x14ac:dyDescent="0.3">
      <c r="A7" s="46">
        <v>38596</v>
      </c>
      <c r="B7" s="47"/>
      <c r="C7" s="47"/>
      <c r="D7" s="47"/>
      <c r="E7" s="47"/>
      <c r="F7" s="47"/>
      <c r="G7" s="47"/>
      <c r="H7" s="47"/>
      <c r="I7" s="47"/>
      <c r="J7" s="48">
        <v>3</v>
      </c>
      <c r="K7" s="49"/>
      <c r="L7" s="72">
        <f>AVERAGE($J$2:J7)</f>
        <v>9.1666666666666661</v>
      </c>
    </row>
    <row r="8" spans="1:12" x14ac:dyDescent="0.3">
      <c r="A8" s="46">
        <v>38626</v>
      </c>
      <c r="B8" s="47"/>
      <c r="C8" s="47"/>
      <c r="D8" s="47"/>
      <c r="E8" s="47"/>
      <c r="F8" s="47"/>
      <c r="G8" s="47"/>
      <c r="H8" s="47"/>
      <c r="I8" s="47"/>
      <c r="J8" s="48">
        <v>6</v>
      </c>
      <c r="K8" s="49"/>
      <c r="L8" s="72">
        <f>AVERAGE($J$2:J8)</f>
        <v>8.7142857142857135</v>
      </c>
    </row>
    <row r="9" spans="1:12" x14ac:dyDescent="0.3">
      <c r="A9" s="46">
        <v>38657</v>
      </c>
      <c r="B9" s="47"/>
      <c r="C9" s="47"/>
      <c r="D9" s="47"/>
      <c r="E9" s="47"/>
      <c r="F9" s="47"/>
      <c r="G9" s="47"/>
      <c r="H9" s="47"/>
      <c r="I9" s="47"/>
      <c r="J9" s="48">
        <v>4</v>
      </c>
      <c r="K9" s="49"/>
      <c r="L9" s="72">
        <f>AVERAGE($J$2:J9)</f>
        <v>8.125</v>
      </c>
    </row>
    <row r="10" spans="1:12" x14ac:dyDescent="0.3">
      <c r="A10" s="46">
        <v>38687</v>
      </c>
      <c r="B10" s="47"/>
      <c r="C10" s="47"/>
      <c r="D10" s="47"/>
      <c r="E10" s="47"/>
      <c r="F10" s="47"/>
      <c r="G10" s="47"/>
      <c r="H10" s="47"/>
      <c r="I10" s="47"/>
      <c r="J10" s="48">
        <v>5</v>
      </c>
      <c r="K10" s="49"/>
      <c r="L10" s="72">
        <f>AVERAGE($J$2:J10)</f>
        <v>7.7777777777777777</v>
      </c>
    </row>
    <row r="11" spans="1:12" x14ac:dyDescent="0.3">
      <c r="A11" s="46">
        <v>38718</v>
      </c>
      <c r="B11" s="47"/>
      <c r="C11" s="47"/>
      <c r="D11" s="47"/>
      <c r="E11" s="47"/>
      <c r="F11" s="47"/>
      <c r="G11" s="47"/>
      <c r="H11" s="47"/>
      <c r="I11" s="47"/>
      <c r="J11" s="48">
        <v>3</v>
      </c>
      <c r="K11" s="49"/>
      <c r="L11" s="72">
        <f>AVERAGE($J$2:J11)</f>
        <v>7.3</v>
      </c>
    </row>
    <row r="12" spans="1:12" x14ac:dyDescent="0.3">
      <c r="A12" s="46">
        <v>38749</v>
      </c>
      <c r="B12" s="47"/>
      <c r="C12" s="47"/>
      <c r="D12" s="47"/>
      <c r="E12" s="47"/>
      <c r="F12" s="47"/>
      <c r="G12" s="47"/>
      <c r="H12" s="47"/>
      <c r="I12" s="47"/>
      <c r="J12" s="48">
        <v>3</v>
      </c>
      <c r="K12" s="49"/>
      <c r="L12" s="72">
        <f t="shared" ref="L12:L73" si="0">AVERAGE(J1:J12)</f>
        <v>6.9090909090909092</v>
      </c>
    </row>
    <row r="13" spans="1:12" x14ac:dyDescent="0.3">
      <c r="A13" s="46">
        <v>38777</v>
      </c>
      <c r="B13" s="47"/>
      <c r="C13" s="47"/>
      <c r="D13" s="47"/>
      <c r="E13" s="47"/>
      <c r="F13" s="47"/>
      <c r="G13" s="47"/>
      <c r="H13" s="47"/>
      <c r="I13" s="47"/>
      <c r="J13" s="48">
        <v>4</v>
      </c>
      <c r="K13" s="49"/>
      <c r="L13" s="72">
        <f t="shared" si="0"/>
        <v>6.666666666666667</v>
      </c>
    </row>
    <row r="14" spans="1:12" x14ac:dyDescent="0.3">
      <c r="A14" s="46">
        <v>38808</v>
      </c>
      <c r="B14" s="47"/>
      <c r="C14" s="47"/>
      <c r="D14" s="47"/>
      <c r="E14" s="47"/>
      <c r="F14" s="47"/>
      <c r="G14" s="47"/>
      <c r="H14" s="47"/>
      <c r="I14" s="47"/>
      <c r="J14" s="48">
        <v>7</v>
      </c>
      <c r="K14" s="49"/>
      <c r="L14" s="72">
        <f t="shared" si="0"/>
        <v>4.833333333333333</v>
      </c>
    </row>
    <row r="15" spans="1:12" x14ac:dyDescent="0.3">
      <c r="A15" s="46">
        <v>38838</v>
      </c>
      <c r="B15" s="47"/>
      <c r="C15" s="47"/>
      <c r="D15" s="47"/>
      <c r="E15" s="47"/>
      <c r="F15" s="47"/>
      <c r="G15" s="47"/>
      <c r="H15" s="47"/>
      <c r="I15" s="47"/>
      <c r="J15" s="48">
        <v>14</v>
      </c>
      <c r="K15" s="49"/>
      <c r="L15" s="72">
        <f t="shared" si="0"/>
        <v>5.5</v>
      </c>
    </row>
    <row r="16" spans="1:12" x14ac:dyDescent="0.3">
      <c r="A16" s="46">
        <v>38869</v>
      </c>
      <c r="B16" s="47"/>
      <c r="C16" s="47"/>
      <c r="D16" s="47"/>
      <c r="E16" s="47"/>
      <c r="F16" s="47"/>
      <c r="G16" s="47"/>
      <c r="H16" s="47"/>
      <c r="I16" s="47"/>
      <c r="J16" s="48">
        <v>11</v>
      </c>
      <c r="K16" s="49"/>
      <c r="L16" s="72">
        <f t="shared" si="0"/>
        <v>6</v>
      </c>
    </row>
    <row r="17" spans="1:12" x14ac:dyDescent="0.3">
      <c r="A17" s="46">
        <v>38899</v>
      </c>
      <c r="B17" s="47"/>
      <c r="C17" s="47"/>
      <c r="D17" s="47"/>
      <c r="E17" s="47"/>
      <c r="F17" s="47"/>
      <c r="G17" s="47"/>
      <c r="H17" s="47"/>
      <c r="I17" s="47"/>
      <c r="J17" s="48">
        <v>8</v>
      </c>
      <c r="K17" s="49"/>
      <c r="L17" s="72">
        <f t="shared" si="0"/>
        <v>5.833333333333333</v>
      </c>
    </row>
    <row r="18" spans="1:12" x14ac:dyDescent="0.3">
      <c r="A18" s="46">
        <v>38930</v>
      </c>
      <c r="B18" s="47"/>
      <c r="C18" s="47"/>
      <c r="D18" s="47"/>
      <c r="E18" s="47"/>
      <c r="F18" s="47"/>
      <c r="G18" s="47"/>
      <c r="H18" s="47"/>
      <c r="I18" s="47"/>
      <c r="J18" s="48">
        <v>15</v>
      </c>
      <c r="K18" s="49"/>
      <c r="L18" s="72">
        <f t="shared" si="0"/>
        <v>6.916666666666667</v>
      </c>
    </row>
    <row r="19" spans="1:12" x14ac:dyDescent="0.3">
      <c r="A19" s="46">
        <v>38961</v>
      </c>
      <c r="B19" s="47"/>
      <c r="C19" s="47"/>
      <c r="D19" s="47"/>
      <c r="E19" s="47"/>
      <c r="F19" s="47"/>
      <c r="G19" s="47"/>
      <c r="H19" s="47"/>
      <c r="I19" s="47"/>
      <c r="J19" s="48">
        <v>23</v>
      </c>
      <c r="K19" s="49"/>
      <c r="L19" s="72">
        <f t="shared" si="0"/>
        <v>8.5833333333333339</v>
      </c>
    </row>
    <row r="20" spans="1:12" x14ac:dyDescent="0.3">
      <c r="A20" s="46">
        <v>38991</v>
      </c>
      <c r="B20" s="47"/>
      <c r="C20" s="47"/>
      <c r="D20" s="47"/>
      <c r="E20" s="47"/>
      <c r="F20" s="47"/>
      <c r="G20" s="47"/>
      <c r="H20" s="47"/>
      <c r="I20" s="47"/>
      <c r="J20" s="48">
        <v>13</v>
      </c>
      <c r="K20" s="49"/>
      <c r="L20" s="72">
        <f t="shared" si="0"/>
        <v>9.1666666666666661</v>
      </c>
    </row>
    <row r="21" spans="1:12" x14ac:dyDescent="0.3">
      <c r="A21" s="46">
        <v>39022</v>
      </c>
      <c r="B21" s="47"/>
      <c r="C21" s="47"/>
      <c r="D21" s="47"/>
      <c r="E21" s="47"/>
      <c r="F21" s="47"/>
      <c r="G21" s="47"/>
      <c r="H21" s="47"/>
      <c r="I21" s="47"/>
      <c r="J21" s="48">
        <v>4</v>
      </c>
      <c r="K21" s="49"/>
      <c r="L21" s="72">
        <f t="shared" si="0"/>
        <v>9.1666666666666661</v>
      </c>
    </row>
    <row r="22" spans="1:12" x14ac:dyDescent="0.3">
      <c r="A22" s="46">
        <v>39052</v>
      </c>
      <c r="B22" s="47"/>
      <c r="C22" s="47"/>
      <c r="D22" s="47"/>
      <c r="E22" s="47"/>
      <c r="F22" s="47"/>
      <c r="G22" s="47"/>
      <c r="H22" s="47"/>
      <c r="I22" s="47"/>
      <c r="J22" s="48">
        <v>3</v>
      </c>
      <c r="K22" s="49"/>
      <c r="L22" s="72">
        <f t="shared" si="0"/>
        <v>9</v>
      </c>
    </row>
    <row r="23" spans="1:12" x14ac:dyDescent="0.3">
      <c r="A23" s="46">
        <v>39083</v>
      </c>
      <c r="B23" s="47"/>
      <c r="C23" s="47"/>
      <c r="D23" s="47"/>
      <c r="E23" s="47"/>
      <c r="F23" s="47"/>
      <c r="G23" s="47"/>
      <c r="H23" s="47"/>
      <c r="I23" s="47"/>
      <c r="J23" s="48">
        <v>9</v>
      </c>
      <c r="K23" s="49"/>
      <c r="L23" s="72">
        <f t="shared" si="0"/>
        <v>9.5</v>
      </c>
    </row>
    <row r="24" spans="1:12" x14ac:dyDescent="0.3">
      <c r="A24" s="46">
        <v>39114</v>
      </c>
      <c r="B24" s="47"/>
      <c r="C24" s="47"/>
      <c r="D24" s="47"/>
      <c r="E24" s="47"/>
      <c r="F24" s="47"/>
      <c r="G24" s="47"/>
      <c r="H24" s="47"/>
      <c r="I24" s="47"/>
      <c r="J24" s="48">
        <v>7</v>
      </c>
      <c r="K24" s="49"/>
      <c r="L24" s="72">
        <f t="shared" si="0"/>
        <v>9.8333333333333339</v>
      </c>
    </row>
    <row r="25" spans="1:12" x14ac:dyDescent="0.3">
      <c r="A25" s="46">
        <v>39142</v>
      </c>
      <c r="B25" s="47"/>
      <c r="C25" s="47"/>
      <c r="D25" s="47"/>
      <c r="E25" s="47"/>
      <c r="F25" s="47"/>
      <c r="G25" s="47"/>
      <c r="H25" s="47"/>
      <c r="I25" s="47"/>
      <c r="J25" s="48">
        <v>12</v>
      </c>
      <c r="K25" s="49"/>
      <c r="L25" s="72">
        <f t="shared" si="0"/>
        <v>10.5</v>
      </c>
    </row>
    <row r="26" spans="1:12" x14ac:dyDescent="0.3">
      <c r="A26" s="46">
        <v>39173</v>
      </c>
      <c r="B26" s="47"/>
      <c r="C26" s="47"/>
      <c r="D26" s="47"/>
      <c r="E26" s="47"/>
      <c r="F26" s="47"/>
      <c r="G26" s="47"/>
      <c r="H26" s="47"/>
      <c r="I26" s="47"/>
      <c r="J26" s="48">
        <v>9</v>
      </c>
      <c r="K26" s="49"/>
      <c r="L26" s="72">
        <f t="shared" si="0"/>
        <v>10.666666666666666</v>
      </c>
    </row>
    <row r="27" spans="1:12" x14ac:dyDescent="0.3">
      <c r="A27" s="46">
        <v>39203</v>
      </c>
      <c r="B27" s="47"/>
      <c r="C27" s="47"/>
      <c r="D27" s="47"/>
      <c r="E27" s="47"/>
      <c r="F27" s="47"/>
      <c r="G27" s="47"/>
      <c r="H27" s="47"/>
      <c r="I27" s="47"/>
      <c r="J27" s="48">
        <v>2</v>
      </c>
      <c r="L27" s="72">
        <f t="shared" si="0"/>
        <v>9.6666666666666661</v>
      </c>
    </row>
    <row r="28" spans="1:12" x14ac:dyDescent="0.3">
      <c r="A28" s="46">
        <v>39234</v>
      </c>
      <c r="B28" s="47"/>
      <c r="C28" s="47"/>
      <c r="D28" s="47"/>
      <c r="E28" s="47"/>
      <c r="F28" s="47"/>
      <c r="G28" s="47"/>
      <c r="H28" s="47"/>
      <c r="I28" s="47"/>
      <c r="J28" s="48">
        <v>5</v>
      </c>
      <c r="L28" s="72">
        <f t="shared" si="0"/>
        <v>9.1666666666666661</v>
      </c>
    </row>
    <row r="29" spans="1:12" x14ac:dyDescent="0.3">
      <c r="A29" s="46">
        <v>39264</v>
      </c>
      <c r="B29" s="47"/>
      <c r="C29" s="47"/>
      <c r="D29" s="47"/>
      <c r="E29" s="47"/>
      <c r="F29" s="47"/>
      <c r="G29" s="47"/>
      <c r="H29" s="47"/>
      <c r="I29" s="47"/>
      <c r="J29" s="48">
        <v>8</v>
      </c>
      <c r="L29" s="72">
        <f t="shared" si="0"/>
        <v>9.1666666666666661</v>
      </c>
    </row>
    <row r="30" spans="1:12" x14ac:dyDescent="0.3">
      <c r="A30" s="46">
        <v>39295</v>
      </c>
      <c r="B30" s="47"/>
      <c r="C30" s="47"/>
      <c r="D30" s="47"/>
      <c r="E30" s="47"/>
      <c r="F30" s="47"/>
      <c r="G30" s="47"/>
      <c r="H30" s="47"/>
      <c r="I30" s="47"/>
      <c r="J30" s="48">
        <v>6</v>
      </c>
      <c r="L30" s="72">
        <f t="shared" si="0"/>
        <v>8.4166666666666661</v>
      </c>
    </row>
    <row r="31" spans="1:12" x14ac:dyDescent="0.3">
      <c r="A31" s="46">
        <v>39326</v>
      </c>
      <c r="B31" s="47"/>
      <c r="C31" s="47"/>
      <c r="D31" s="47"/>
      <c r="E31" s="47"/>
      <c r="F31" s="47"/>
      <c r="G31" s="47"/>
      <c r="H31" s="47"/>
      <c r="I31" s="47"/>
      <c r="J31" s="48">
        <v>7</v>
      </c>
      <c r="L31" s="72">
        <f t="shared" si="0"/>
        <v>7.083333333333333</v>
      </c>
    </row>
    <row r="32" spans="1:12" x14ac:dyDescent="0.3">
      <c r="A32" s="46">
        <v>39356</v>
      </c>
      <c r="B32" s="47"/>
      <c r="C32" s="47"/>
      <c r="D32" s="47"/>
      <c r="E32" s="47"/>
      <c r="F32" s="47"/>
      <c r="G32" s="47"/>
      <c r="H32" s="47"/>
      <c r="I32" s="47"/>
      <c r="J32" s="48">
        <v>5</v>
      </c>
      <c r="L32" s="72">
        <f t="shared" si="0"/>
        <v>6.416666666666667</v>
      </c>
    </row>
    <row r="33" spans="1:12" x14ac:dyDescent="0.3">
      <c r="A33" s="46">
        <v>39387</v>
      </c>
      <c r="B33" s="47"/>
      <c r="C33" s="47"/>
      <c r="D33" s="47"/>
      <c r="E33" s="47"/>
      <c r="F33" s="47"/>
      <c r="G33" s="47"/>
      <c r="H33" s="47"/>
      <c r="I33" s="47"/>
      <c r="J33" s="48">
        <v>2</v>
      </c>
      <c r="L33" s="72">
        <f t="shared" si="0"/>
        <v>6.25</v>
      </c>
    </row>
    <row r="34" spans="1:12" x14ac:dyDescent="0.3">
      <c r="A34" s="46">
        <v>39417</v>
      </c>
      <c r="B34" s="47"/>
      <c r="C34" s="47"/>
      <c r="D34" s="47"/>
      <c r="E34" s="47"/>
      <c r="F34" s="47"/>
      <c r="G34" s="47"/>
      <c r="H34" s="47"/>
      <c r="I34" s="47"/>
      <c r="J34" s="48">
        <v>1</v>
      </c>
      <c r="K34" s="27">
        <f>SUM(J34:J45)</f>
        <v>36</v>
      </c>
      <c r="L34" s="72">
        <f t="shared" si="0"/>
        <v>6.083333333333333</v>
      </c>
    </row>
    <row r="35" spans="1:12" x14ac:dyDescent="0.3">
      <c r="A35" s="46">
        <v>39448</v>
      </c>
      <c r="B35" s="47"/>
      <c r="C35" s="47"/>
      <c r="D35" s="47"/>
      <c r="E35" s="47"/>
      <c r="F35" s="47"/>
      <c r="G35" s="47"/>
      <c r="H35" s="47"/>
      <c r="I35" s="47"/>
      <c r="J35" s="48">
        <v>4</v>
      </c>
      <c r="L35" s="72">
        <f t="shared" si="0"/>
        <v>5.666666666666667</v>
      </c>
    </row>
    <row r="36" spans="1:12" x14ac:dyDescent="0.3">
      <c r="A36" s="46">
        <v>39479</v>
      </c>
      <c r="B36" s="47"/>
      <c r="C36" s="47"/>
      <c r="D36" s="47"/>
      <c r="E36" s="47"/>
      <c r="F36" s="47"/>
      <c r="G36" s="47"/>
      <c r="H36" s="47"/>
      <c r="I36" s="47"/>
      <c r="J36" s="48">
        <v>1</v>
      </c>
      <c r="L36" s="72">
        <f t="shared" si="0"/>
        <v>5.166666666666667</v>
      </c>
    </row>
    <row r="37" spans="1:12" x14ac:dyDescent="0.3">
      <c r="A37" s="46">
        <v>39508</v>
      </c>
      <c r="B37" s="47"/>
      <c r="C37" s="47"/>
      <c r="D37" s="47"/>
      <c r="E37" s="47"/>
      <c r="F37" s="47"/>
      <c r="G37" s="47"/>
      <c r="H37" s="47"/>
      <c r="I37" s="47"/>
      <c r="J37" s="48">
        <v>3</v>
      </c>
      <c r="L37" s="72">
        <f t="shared" si="0"/>
        <v>4.416666666666667</v>
      </c>
    </row>
    <row r="38" spans="1:12" x14ac:dyDescent="0.3">
      <c r="A38" s="46">
        <v>39539</v>
      </c>
      <c r="B38" s="47"/>
      <c r="C38" s="47"/>
      <c r="D38" s="47"/>
      <c r="E38" s="47"/>
      <c r="F38" s="47"/>
      <c r="G38" s="47"/>
      <c r="H38" s="47"/>
      <c r="I38" s="47"/>
      <c r="J38" s="48">
        <v>1</v>
      </c>
      <c r="L38" s="72">
        <f t="shared" si="0"/>
        <v>3.75</v>
      </c>
    </row>
    <row r="39" spans="1:12" x14ac:dyDescent="0.3">
      <c r="A39" s="46">
        <v>39569</v>
      </c>
      <c r="B39" s="47"/>
      <c r="C39" s="47"/>
      <c r="D39" s="47"/>
      <c r="E39" s="47"/>
      <c r="F39" s="47"/>
      <c r="G39" s="47"/>
      <c r="H39" s="47"/>
      <c r="I39" s="47"/>
      <c r="J39" s="48">
        <v>6</v>
      </c>
      <c r="L39" s="72">
        <f t="shared" si="0"/>
        <v>4.083333333333333</v>
      </c>
    </row>
    <row r="40" spans="1:12" x14ac:dyDescent="0.3">
      <c r="A40" s="46">
        <v>39600</v>
      </c>
      <c r="B40" s="47"/>
      <c r="C40" s="47"/>
      <c r="D40" s="47"/>
      <c r="E40" s="47"/>
      <c r="F40" s="47"/>
      <c r="G40" s="47"/>
      <c r="H40" s="47"/>
      <c r="I40" s="47"/>
      <c r="J40" s="48">
        <v>2</v>
      </c>
      <c r="L40" s="72">
        <f t="shared" si="0"/>
        <v>3.8333333333333335</v>
      </c>
    </row>
    <row r="41" spans="1:12" x14ac:dyDescent="0.3">
      <c r="A41" s="46">
        <v>39630</v>
      </c>
      <c r="B41" s="47"/>
      <c r="C41" s="47"/>
      <c r="D41" s="47"/>
      <c r="E41" s="47"/>
      <c r="F41" s="47"/>
      <c r="G41" s="47"/>
      <c r="H41" s="47"/>
      <c r="I41" s="47"/>
      <c r="J41" s="48">
        <v>10</v>
      </c>
      <c r="L41" s="72">
        <f t="shared" si="0"/>
        <v>4</v>
      </c>
    </row>
    <row r="42" spans="1:12" x14ac:dyDescent="0.3">
      <c r="A42" s="46">
        <v>39661</v>
      </c>
      <c r="B42" s="47"/>
      <c r="C42" s="47"/>
      <c r="D42" s="47"/>
      <c r="E42" s="47"/>
      <c r="F42" s="47"/>
      <c r="G42" s="47"/>
      <c r="H42" s="47"/>
      <c r="I42" s="47"/>
      <c r="J42" s="48">
        <v>2</v>
      </c>
      <c r="L42" s="72">
        <f t="shared" si="0"/>
        <v>3.6666666666666665</v>
      </c>
    </row>
    <row r="43" spans="1:12" x14ac:dyDescent="0.3">
      <c r="A43" s="46">
        <v>39692</v>
      </c>
      <c r="B43" s="47"/>
      <c r="C43" s="47"/>
      <c r="D43" s="47"/>
      <c r="E43" s="47"/>
      <c r="F43" s="47"/>
      <c r="G43" s="47"/>
      <c r="H43" s="47"/>
      <c r="I43" s="47"/>
      <c r="J43" s="48">
        <v>2</v>
      </c>
      <c r="L43" s="72">
        <f t="shared" si="0"/>
        <v>3.25</v>
      </c>
    </row>
    <row r="44" spans="1:12" x14ac:dyDescent="0.3">
      <c r="A44" s="46">
        <v>39722</v>
      </c>
      <c r="B44" s="47"/>
      <c r="C44" s="47"/>
      <c r="D44" s="47"/>
      <c r="E44" s="47"/>
      <c r="F44" s="47"/>
      <c r="G44" s="47"/>
      <c r="H44" s="47"/>
      <c r="I44" s="47"/>
      <c r="J44" s="48">
        <v>2</v>
      </c>
      <c r="L44" s="72">
        <f t="shared" si="0"/>
        <v>3</v>
      </c>
    </row>
    <row r="45" spans="1:12" x14ac:dyDescent="0.3">
      <c r="A45" s="46">
        <v>39753</v>
      </c>
      <c r="B45" s="47"/>
      <c r="C45" s="47"/>
      <c r="D45" s="47"/>
      <c r="E45" s="47"/>
      <c r="F45" s="47"/>
      <c r="G45" s="47"/>
      <c r="H45" s="47"/>
      <c r="I45" s="47"/>
      <c r="J45" s="48">
        <v>2</v>
      </c>
      <c r="L45" s="72">
        <f t="shared" si="0"/>
        <v>3</v>
      </c>
    </row>
    <row r="46" spans="1:12" x14ac:dyDescent="0.3">
      <c r="A46" s="46">
        <v>39783</v>
      </c>
      <c r="B46" s="47"/>
      <c r="C46" s="47"/>
      <c r="D46" s="47"/>
      <c r="E46" s="47"/>
      <c r="F46" s="47"/>
      <c r="G46" s="47"/>
      <c r="H46" s="47"/>
      <c r="I46" s="47"/>
      <c r="J46" s="48">
        <v>2</v>
      </c>
      <c r="K46" s="27">
        <f>SUM(J46:J57)</f>
        <v>23</v>
      </c>
      <c r="L46" s="72">
        <f t="shared" si="0"/>
        <v>3.0833333333333335</v>
      </c>
    </row>
    <row r="47" spans="1:12" x14ac:dyDescent="0.3">
      <c r="A47" s="46">
        <v>39814</v>
      </c>
      <c r="B47" s="47"/>
      <c r="C47" s="47"/>
      <c r="D47" s="47"/>
      <c r="E47" s="47"/>
      <c r="F47" s="47"/>
      <c r="G47" s="47"/>
      <c r="H47" s="47"/>
      <c r="I47" s="47"/>
      <c r="J47" s="48">
        <v>1</v>
      </c>
      <c r="L47" s="72">
        <f t="shared" si="0"/>
        <v>2.8333333333333335</v>
      </c>
    </row>
    <row r="48" spans="1:12" x14ac:dyDescent="0.3">
      <c r="A48" s="46">
        <v>39845</v>
      </c>
      <c r="B48" s="47"/>
      <c r="C48" s="47"/>
      <c r="D48" s="47"/>
      <c r="E48" s="47"/>
      <c r="F48" s="47"/>
      <c r="G48" s="47"/>
      <c r="H48" s="47"/>
      <c r="I48" s="47"/>
      <c r="J48" s="48">
        <v>0</v>
      </c>
      <c r="L48" s="72">
        <f t="shared" si="0"/>
        <v>2.75</v>
      </c>
    </row>
    <row r="49" spans="1:12" x14ac:dyDescent="0.3">
      <c r="A49" s="46">
        <v>39873</v>
      </c>
      <c r="B49" s="47"/>
      <c r="C49" s="47"/>
      <c r="D49" s="47"/>
      <c r="E49" s="47"/>
      <c r="F49" s="47"/>
      <c r="G49" s="47"/>
      <c r="H49" s="47"/>
      <c r="I49" s="47"/>
      <c r="J49" s="48">
        <v>1</v>
      </c>
      <c r="L49" s="72">
        <f t="shared" si="0"/>
        <v>2.5833333333333335</v>
      </c>
    </row>
    <row r="50" spans="1:12" x14ac:dyDescent="0.3">
      <c r="A50" s="46">
        <v>39904</v>
      </c>
      <c r="B50" s="47"/>
      <c r="C50" s="47"/>
      <c r="D50" s="47"/>
      <c r="E50" s="47"/>
      <c r="F50" s="47"/>
      <c r="G50" s="47"/>
      <c r="H50" s="47"/>
      <c r="I50" s="47"/>
      <c r="J50" s="48">
        <v>2</v>
      </c>
      <c r="L50" s="72">
        <f t="shared" si="0"/>
        <v>2.6666666666666665</v>
      </c>
    </row>
    <row r="51" spans="1:12" x14ac:dyDescent="0.3">
      <c r="A51" s="46">
        <v>39934</v>
      </c>
      <c r="B51" s="47"/>
      <c r="C51" s="47"/>
      <c r="D51" s="47"/>
      <c r="E51" s="47"/>
      <c r="F51" s="47"/>
      <c r="G51" s="47"/>
      <c r="H51" s="47"/>
      <c r="I51" s="47"/>
      <c r="J51" s="48">
        <v>3</v>
      </c>
      <c r="L51" s="72">
        <f t="shared" si="0"/>
        <v>2.4166666666666665</v>
      </c>
    </row>
    <row r="52" spans="1:12" x14ac:dyDescent="0.3">
      <c r="A52" s="46">
        <v>39965</v>
      </c>
      <c r="B52" s="47"/>
      <c r="C52" s="47"/>
      <c r="D52" s="47"/>
      <c r="E52" s="47"/>
      <c r="F52" s="47"/>
      <c r="G52" s="47"/>
      <c r="H52" s="47"/>
      <c r="I52" s="47"/>
      <c r="J52" s="48">
        <v>2</v>
      </c>
      <c r="L52" s="72">
        <f t="shared" si="0"/>
        <v>2.4166666666666665</v>
      </c>
    </row>
    <row r="53" spans="1:12" x14ac:dyDescent="0.3">
      <c r="A53" s="46">
        <v>39995</v>
      </c>
      <c r="B53" s="47"/>
      <c r="C53" s="47"/>
      <c r="D53" s="47"/>
      <c r="E53" s="47"/>
      <c r="F53" s="47"/>
      <c r="G53" s="47"/>
      <c r="H53" s="47"/>
      <c r="I53" s="47"/>
      <c r="J53" s="48">
        <v>3</v>
      </c>
      <c r="L53" s="72">
        <f t="shared" si="0"/>
        <v>1.8333333333333333</v>
      </c>
    </row>
    <row r="54" spans="1:12" x14ac:dyDescent="0.3">
      <c r="A54" s="46">
        <v>40026</v>
      </c>
      <c r="B54" s="47"/>
      <c r="C54" s="47"/>
      <c r="D54" s="47"/>
      <c r="E54" s="47"/>
      <c r="F54" s="47"/>
      <c r="G54" s="47"/>
      <c r="H54" s="47"/>
      <c r="I54" s="47"/>
      <c r="J54" s="48">
        <v>1</v>
      </c>
      <c r="L54" s="72">
        <f t="shared" si="0"/>
        <v>1.75</v>
      </c>
    </row>
    <row r="55" spans="1:12" x14ac:dyDescent="0.3">
      <c r="A55" s="46">
        <v>40057</v>
      </c>
      <c r="B55" s="47"/>
      <c r="C55" s="47"/>
      <c r="D55" s="47"/>
      <c r="E55" s="47"/>
      <c r="F55" s="47"/>
      <c r="G55" s="47"/>
      <c r="H55" s="47"/>
      <c r="I55" s="47"/>
      <c r="J55" s="48">
        <v>4</v>
      </c>
      <c r="L55" s="72">
        <f t="shared" si="0"/>
        <v>1.9166666666666667</v>
      </c>
    </row>
    <row r="56" spans="1:12" x14ac:dyDescent="0.3">
      <c r="A56" s="46">
        <v>40087</v>
      </c>
      <c r="B56" s="47"/>
      <c r="C56" s="47"/>
      <c r="D56" s="47"/>
      <c r="E56" s="47"/>
      <c r="F56" s="47"/>
      <c r="G56" s="47"/>
      <c r="H56" s="47"/>
      <c r="I56" s="47"/>
      <c r="J56" s="48">
        <v>4</v>
      </c>
      <c r="L56" s="72">
        <f t="shared" si="0"/>
        <v>2.0833333333333335</v>
      </c>
    </row>
    <row r="57" spans="1:12" x14ac:dyDescent="0.3">
      <c r="A57" s="46">
        <v>40118</v>
      </c>
      <c r="B57" s="47"/>
      <c r="C57" s="47"/>
      <c r="D57" s="47"/>
      <c r="E57" s="47"/>
      <c r="F57" s="47"/>
      <c r="G57" s="47"/>
      <c r="H57" s="47"/>
      <c r="I57" s="47"/>
      <c r="J57" s="48">
        <v>0</v>
      </c>
      <c r="L57" s="72">
        <f t="shared" si="0"/>
        <v>1.9166666666666667</v>
      </c>
    </row>
    <row r="58" spans="1:12" x14ac:dyDescent="0.3">
      <c r="A58" s="46">
        <v>40148</v>
      </c>
      <c r="B58" s="47"/>
      <c r="C58" s="47"/>
      <c r="D58" s="47"/>
      <c r="E58" s="47"/>
      <c r="F58" s="47"/>
      <c r="G58" s="47"/>
      <c r="H58" s="47"/>
      <c r="I58" s="47"/>
      <c r="J58" s="48">
        <v>0</v>
      </c>
      <c r="L58" s="72">
        <f t="shared" si="0"/>
        <v>1.75</v>
      </c>
    </row>
    <row r="59" spans="1:12" x14ac:dyDescent="0.3">
      <c r="A59" s="46">
        <v>40179</v>
      </c>
      <c r="B59" s="47"/>
      <c r="C59" s="47"/>
      <c r="D59" s="47"/>
      <c r="E59" s="47"/>
      <c r="F59" s="47"/>
      <c r="G59" s="47"/>
      <c r="H59" s="47"/>
      <c r="I59" s="47"/>
      <c r="J59" s="48">
        <v>0</v>
      </c>
      <c r="L59" s="72">
        <f t="shared" si="0"/>
        <v>1.6666666666666667</v>
      </c>
    </row>
    <row r="60" spans="1:12" x14ac:dyDescent="0.3">
      <c r="A60" s="46">
        <v>40210</v>
      </c>
      <c r="B60" s="47"/>
      <c r="C60" s="47"/>
      <c r="D60" s="47"/>
      <c r="E60" s="47"/>
      <c r="F60" s="47"/>
      <c r="G60" s="47"/>
      <c r="H60" s="47"/>
      <c r="I60" s="47"/>
      <c r="J60" s="48">
        <v>0</v>
      </c>
      <c r="L60" s="72">
        <f t="shared" si="0"/>
        <v>1.6666666666666667</v>
      </c>
    </row>
    <row r="61" spans="1:12" x14ac:dyDescent="0.3">
      <c r="A61" s="46">
        <v>40238</v>
      </c>
      <c r="B61" s="47"/>
      <c r="C61" s="47"/>
      <c r="D61" s="47"/>
      <c r="E61" s="47"/>
      <c r="F61" s="47"/>
      <c r="G61" s="47"/>
      <c r="H61" s="47"/>
      <c r="I61" s="47"/>
      <c r="J61" s="48">
        <v>1</v>
      </c>
      <c r="L61" s="72">
        <f t="shared" si="0"/>
        <v>1.6666666666666667</v>
      </c>
    </row>
    <row r="62" spans="1:12" x14ac:dyDescent="0.3">
      <c r="A62" s="46">
        <v>40269</v>
      </c>
      <c r="B62" s="47"/>
      <c r="C62" s="47"/>
      <c r="D62" s="47"/>
      <c r="E62" s="47"/>
      <c r="F62" s="47"/>
      <c r="G62" s="47"/>
      <c r="H62" s="47"/>
      <c r="I62" s="47"/>
      <c r="J62" s="48">
        <v>0</v>
      </c>
      <c r="L62" s="72">
        <f t="shared" si="0"/>
        <v>1.5</v>
      </c>
    </row>
    <row r="63" spans="1:12" x14ac:dyDescent="0.3">
      <c r="A63" s="46">
        <v>40299</v>
      </c>
      <c r="B63" s="47"/>
      <c r="C63" s="47"/>
      <c r="D63" s="47"/>
      <c r="E63" s="47"/>
      <c r="F63" s="47"/>
      <c r="G63" s="47"/>
      <c r="H63" s="47"/>
      <c r="I63" s="47"/>
      <c r="J63" s="48">
        <v>0</v>
      </c>
      <c r="L63" s="72">
        <f t="shared" si="0"/>
        <v>1.25</v>
      </c>
    </row>
    <row r="64" spans="1:12" x14ac:dyDescent="0.3">
      <c r="A64" s="46">
        <v>40330</v>
      </c>
      <c r="B64" s="47"/>
      <c r="C64" s="47"/>
      <c r="D64" s="47"/>
      <c r="E64" s="47"/>
      <c r="F64" s="47"/>
      <c r="G64" s="47"/>
      <c r="H64" s="47"/>
      <c r="I64" s="47"/>
      <c r="J64" s="48">
        <v>1</v>
      </c>
      <c r="K64" s="27">
        <f>SUM(J53:J64)</f>
        <v>14</v>
      </c>
      <c r="L64" s="72">
        <f t="shared" si="0"/>
        <v>1.1666666666666667</v>
      </c>
    </row>
    <row r="65" spans="1:12" x14ac:dyDescent="0.3">
      <c r="A65" s="46">
        <v>40360</v>
      </c>
      <c r="B65" s="47"/>
      <c r="C65" s="47"/>
      <c r="D65" s="47"/>
      <c r="E65" s="47"/>
      <c r="F65" s="47"/>
      <c r="G65" s="47"/>
      <c r="H65" s="47"/>
      <c r="I65" s="47"/>
      <c r="J65" s="48">
        <v>0</v>
      </c>
      <c r="L65" s="72">
        <f t="shared" si="0"/>
        <v>0.91666666666666663</v>
      </c>
    </row>
    <row r="66" spans="1:12" x14ac:dyDescent="0.3">
      <c r="A66" s="46">
        <v>40391</v>
      </c>
      <c r="B66" s="47"/>
      <c r="C66" s="47"/>
      <c r="D66" s="47"/>
      <c r="E66" s="47"/>
      <c r="F66" s="47"/>
      <c r="G66" s="47"/>
      <c r="H66" s="47"/>
      <c r="I66" s="47"/>
      <c r="J66" s="48">
        <v>1</v>
      </c>
      <c r="L66" s="72">
        <f t="shared" si="0"/>
        <v>0.91666666666666663</v>
      </c>
    </row>
    <row r="67" spans="1:12" x14ac:dyDescent="0.3">
      <c r="A67" s="46">
        <v>40422</v>
      </c>
      <c r="B67" s="47"/>
      <c r="C67" s="47"/>
      <c r="D67" s="47"/>
      <c r="E67" s="47"/>
      <c r="F67" s="47"/>
      <c r="G67" s="47"/>
      <c r="H67" s="47"/>
      <c r="I67" s="47"/>
      <c r="J67" s="48">
        <v>0</v>
      </c>
      <c r="L67" s="72">
        <f t="shared" si="0"/>
        <v>0.58333333333333337</v>
      </c>
    </row>
    <row r="68" spans="1:12" x14ac:dyDescent="0.3">
      <c r="A68" s="46">
        <v>40452</v>
      </c>
      <c r="B68" s="47"/>
      <c r="C68" s="47"/>
      <c r="D68" s="47"/>
      <c r="E68" s="47"/>
      <c r="F68" s="47"/>
      <c r="G68" s="47"/>
      <c r="H68" s="47"/>
      <c r="I68" s="47"/>
      <c r="J68" s="48">
        <v>0</v>
      </c>
      <c r="L68" s="72">
        <f t="shared" si="0"/>
        <v>0.25</v>
      </c>
    </row>
    <row r="69" spans="1:12" x14ac:dyDescent="0.3">
      <c r="A69" s="46">
        <v>40483</v>
      </c>
      <c r="B69" s="47"/>
      <c r="C69" s="47"/>
      <c r="D69" s="47"/>
      <c r="E69" s="47"/>
      <c r="F69" s="47"/>
      <c r="G69" s="47"/>
      <c r="H69" s="47"/>
      <c r="I69" s="47"/>
      <c r="J69" s="48">
        <v>1</v>
      </c>
      <c r="L69" s="72">
        <f t="shared" si="0"/>
        <v>0.33333333333333331</v>
      </c>
    </row>
    <row r="70" spans="1:12" x14ac:dyDescent="0.3">
      <c r="A70" s="46">
        <v>40513</v>
      </c>
      <c r="B70" s="47"/>
      <c r="C70" s="47"/>
      <c r="D70" s="47"/>
      <c r="E70" s="47"/>
      <c r="F70" s="47"/>
      <c r="G70" s="47"/>
      <c r="H70" s="47"/>
      <c r="I70" s="47"/>
      <c r="J70" s="48">
        <v>0</v>
      </c>
      <c r="L70" s="72">
        <f t="shared" si="0"/>
        <v>0.33333333333333331</v>
      </c>
    </row>
    <row r="71" spans="1:12" x14ac:dyDescent="0.3">
      <c r="A71" s="46">
        <v>40544</v>
      </c>
      <c r="B71" s="47"/>
      <c r="C71" s="47"/>
      <c r="D71" s="47"/>
      <c r="E71" s="47"/>
      <c r="F71" s="47"/>
      <c r="G71" s="47"/>
      <c r="H71" s="47"/>
      <c r="I71" s="47"/>
      <c r="J71" s="48">
        <v>1</v>
      </c>
      <c r="L71" s="72">
        <f t="shared" si="0"/>
        <v>0.41666666666666669</v>
      </c>
    </row>
    <row r="72" spans="1:12" x14ac:dyDescent="0.3">
      <c r="A72" s="46">
        <v>40575</v>
      </c>
      <c r="B72" s="47"/>
      <c r="C72" s="47"/>
      <c r="D72" s="47"/>
      <c r="E72" s="47"/>
      <c r="F72" s="47"/>
      <c r="G72" s="47"/>
      <c r="H72" s="47"/>
      <c r="I72" s="47"/>
      <c r="J72" s="48">
        <v>1</v>
      </c>
      <c r="L72" s="72">
        <f t="shared" si="0"/>
        <v>0.5</v>
      </c>
    </row>
    <row r="73" spans="1:12" x14ac:dyDescent="0.3">
      <c r="A73" s="46">
        <v>40603</v>
      </c>
      <c r="B73" s="47"/>
      <c r="C73" s="47"/>
      <c r="D73" s="47"/>
      <c r="E73" s="47"/>
      <c r="F73" s="47"/>
      <c r="G73" s="47"/>
      <c r="H73" s="47"/>
      <c r="I73" s="47"/>
      <c r="J73" s="48">
        <v>0</v>
      </c>
      <c r="L73" s="72">
        <f t="shared" si="0"/>
        <v>0.41666666666666669</v>
      </c>
    </row>
    <row r="74" spans="1:12" x14ac:dyDescent="0.3">
      <c r="A74" s="46">
        <v>40634</v>
      </c>
      <c r="B74" s="47"/>
      <c r="C74" s="47"/>
      <c r="D74" s="47"/>
      <c r="E74" s="47"/>
      <c r="F74" s="47"/>
      <c r="G74" s="47"/>
      <c r="H74" s="47"/>
      <c r="I74" s="47"/>
      <c r="J74" s="48">
        <v>5</v>
      </c>
      <c r="L74" s="72">
        <f>AVERAGE(J63:J74)</f>
        <v>0.83333333333333337</v>
      </c>
    </row>
    <row r="75" spans="1:12" x14ac:dyDescent="0.3">
      <c r="A75" s="46">
        <v>40664</v>
      </c>
      <c r="B75" s="47"/>
      <c r="C75" s="47"/>
      <c r="D75" s="47"/>
      <c r="E75" s="47"/>
      <c r="F75" s="47"/>
      <c r="G75" s="47"/>
      <c r="H75" s="47"/>
      <c r="I75" s="47"/>
      <c r="J75" s="50">
        <v>0</v>
      </c>
      <c r="L75" s="72">
        <f>AVERAGE(J64:J75)</f>
        <v>0.83333333333333337</v>
      </c>
    </row>
    <row r="76" spans="1:12" x14ac:dyDescent="0.3">
      <c r="A76" s="46">
        <v>40695</v>
      </c>
      <c r="B76" s="47"/>
      <c r="C76" s="47"/>
      <c r="D76" s="47"/>
      <c r="E76" s="47"/>
      <c r="F76" s="47"/>
      <c r="G76" s="47"/>
      <c r="H76" s="47"/>
      <c r="I76" s="47"/>
      <c r="J76" s="50">
        <v>1</v>
      </c>
      <c r="K76" s="27">
        <f>SUM(J65:J76)</f>
        <v>10</v>
      </c>
      <c r="L76" s="72">
        <f t="shared" ref="L76:L92" si="1">AVERAGE(J65:J76)</f>
        <v>0.83333333333333337</v>
      </c>
    </row>
    <row r="77" spans="1:12" x14ac:dyDescent="0.3">
      <c r="A77" s="46">
        <v>40725</v>
      </c>
      <c r="B77" s="47"/>
      <c r="C77" s="47"/>
      <c r="D77" s="47"/>
      <c r="E77" s="47"/>
      <c r="F77" s="47"/>
      <c r="G77" s="47"/>
      <c r="H77" s="47"/>
      <c r="I77" s="47"/>
      <c r="J77" s="50">
        <v>3</v>
      </c>
      <c r="L77" s="72">
        <f t="shared" si="1"/>
        <v>1.0833333333333333</v>
      </c>
    </row>
    <row r="78" spans="1:12" x14ac:dyDescent="0.3">
      <c r="A78" s="46">
        <v>40756</v>
      </c>
      <c r="B78" s="47"/>
      <c r="C78" s="47"/>
      <c r="D78" s="47"/>
      <c r="E78" s="47"/>
      <c r="F78" s="47"/>
      <c r="G78" s="47"/>
      <c r="H78" s="47"/>
      <c r="I78" s="47"/>
      <c r="J78" s="50">
        <v>0</v>
      </c>
      <c r="L78" s="72">
        <f t="shared" si="1"/>
        <v>1</v>
      </c>
    </row>
    <row r="79" spans="1:12" x14ac:dyDescent="0.3">
      <c r="A79" s="46">
        <v>40787</v>
      </c>
      <c r="B79" s="47"/>
      <c r="C79" s="47"/>
      <c r="D79" s="47"/>
      <c r="E79" s="47"/>
      <c r="F79" s="47"/>
      <c r="G79" s="47"/>
      <c r="H79" s="47"/>
      <c r="I79" s="47"/>
      <c r="J79" s="50">
        <v>3</v>
      </c>
      <c r="L79" s="72">
        <f t="shared" si="1"/>
        <v>1.25</v>
      </c>
    </row>
    <row r="80" spans="1:12" x14ac:dyDescent="0.3">
      <c r="A80" s="46">
        <v>40817</v>
      </c>
      <c r="B80" s="47"/>
      <c r="C80" s="47"/>
      <c r="D80" s="47"/>
      <c r="E80" s="47"/>
      <c r="F80" s="47"/>
      <c r="G80" s="47"/>
      <c r="H80" s="47"/>
      <c r="I80" s="47"/>
      <c r="J80" s="50">
        <v>0</v>
      </c>
      <c r="L80" s="72">
        <f t="shared" si="1"/>
        <v>1.25</v>
      </c>
    </row>
    <row r="81" spans="1:12" x14ac:dyDescent="0.3">
      <c r="A81" s="46">
        <v>40848</v>
      </c>
      <c r="B81" s="47"/>
      <c r="C81" s="47"/>
      <c r="D81" s="47"/>
      <c r="E81" s="47"/>
      <c r="F81" s="47"/>
      <c r="G81" s="47"/>
      <c r="H81" s="47"/>
      <c r="I81" s="47"/>
      <c r="J81" s="50">
        <v>3</v>
      </c>
      <c r="L81" s="72">
        <f t="shared" si="1"/>
        <v>1.4166666666666667</v>
      </c>
    </row>
    <row r="82" spans="1:12" x14ac:dyDescent="0.3">
      <c r="A82" s="46">
        <v>40878</v>
      </c>
      <c r="B82" s="47"/>
      <c r="C82" s="47"/>
      <c r="D82" s="47"/>
      <c r="E82" s="47"/>
      <c r="F82" s="47"/>
      <c r="G82" s="47"/>
      <c r="H82" s="47"/>
      <c r="I82" s="47"/>
      <c r="J82" s="50">
        <v>0</v>
      </c>
      <c r="L82" s="72">
        <f t="shared" si="1"/>
        <v>1.4166666666666667</v>
      </c>
    </row>
    <row r="83" spans="1:12" x14ac:dyDescent="0.3">
      <c r="A83" s="46">
        <v>40909</v>
      </c>
      <c r="B83" s="47"/>
      <c r="C83" s="47"/>
      <c r="D83" s="47"/>
      <c r="E83" s="47"/>
      <c r="F83" s="47"/>
      <c r="G83" s="47"/>
      <c r="H83" s="47"/>
      <c r="I83" s="47"/>
      <c r="J83" s="50">
        <v>1</v>
      </c>
      <c r="L83" s="72">
        <f t="shared" si="1"/>
        <v>1.4166666666666667</v>
      </c>
    </row>
    <row r="84" spans="1:12" x14ac:dyDescent="0.3">
      <c r="A84" s="46">
        <v>40940</v>
      </c>
      <c r="B84" s="47"/>
      <c r="C84" s="47"/>
      <c r="D84" s="47"/>
      <c r="E84" s="47"/>
      <c r="F84" s="47"/>
      <c r="G84" s="47"/>
      <c r="H84" s="47"/>
      <c r="I84" s="47"/>
      <c r="J84" s="50">
        <v>0</v>
      </c>
      <c r="L84" s="72">
        <f t="shared" si="1"/>
        <v>1.3333333333333333</v>
      </c>
    </row>
    <row r="85" spans="1:12" x14ac:dyDescent="0.3">
      <c r="A85" s="46">
        <v>40969</v>
      </c>
      <c r="B85" s="47"/>
      <c r="C85" s="47"/>
      <c r="D85" s="47"/>
      <c r="E85" s="47"/>
      <c r="F85" s="47"/>
      <c r="G85" s="47"/>
      <c r="H85" s="47"/>
      <c r="I85" s="47"/>
      <c r="J85" s="50">
        <v>1</v>
      </c>
      <c r="L85" s="72">
        <f t="shared" si="1"/>
        <v>1.4166666666666667</v>
      </c>
    </row>
    <row r="86" spans="1:12" x14ac:dyDescent="0.3">
      <c r="A86" s="46">
        <v>41000</v>
      </c>
      <c r="B86" s="47"/>
      <c r="C86" s="47"/>
      <c r="D86" s="47"/>
      <c r="E86" s="47"/>
      <c r="F86" s="47"/>
      <c r="G86" s="47"/>
      <c r="H86" s="47"/>
      <c r="I86" s="47"/>
      <c r="J86" s="50">
        <v>0</v>
      </c>
      <c r="L86" s="72">
        <f t="shared" si="1"/>
        <v>1</v>
      </c>
    </row>
    <row r="87" spans="1:12" x14ac:dyDescent="0.3">
      <c r="A87" s="46">
        <v>41030</v>
      </c>
      <c r="B87" s="47"/>
      <c r="C87" s="47"/>
      <c r="D87" s="47"/>
      <c r="E87" s="47"/>
      <c r="F87" s="47"/>
      <c r="G87" s="47"/>
      <c r="H87" s="47"/>
      <c r="I87" s="47"/>
      <c r="J87" s="50">
        <v>2</v>
      </c>
      <c r="L87" s="72">
        <f t="shared" si="1"/>
        <v>1.1666666666666667</v>
      </c>
    </row>
    <row r="88" spans="1:12" x14ac:dyDescent="0.3">
      <c r="A88" s="46">
        <v>41061</v>
      </c>
      <c r="B88" s="47"/>
      <c r="C88" s="47"/>
      <c r="D88" s="47"/>
      <c r="E88" s="47"/>
      <c r="F88" s="47"/>
      <c r="G88" s="47"/>
      <c r="H88" s="47"/>
      <c r="I88" s="47"/>
      <c r="J88" s="50">
        <v>0</v>
      </c>
      <c r="K88" s="27">
        <f>SUM(J77:J88)</f>
        <v>13</v>
      </c>
      <c r="L88" s="72">
        <f t="shared" si="1"/>
        <v>1.0833333333333333</v>
      </c>
    </row>
    <row r="89" spans="1:12" x14ac:dyDescent="0.3">
      <c r="A89" s="46">
        <v>41091</v>
      </c>
      <c r="B89" s="47"/>
      <c r="C89" s="47"/>
      <c r="D89" s="47"/>
      <c r="E89" s="47"/>
      <c r="F89" s="47"/>
      <c r="G89" s="47"/>
      <c r="H89" s="47"/>
      <c r="I89" s="47"/>
      <c r="J89" s="50">
        <v>1</v>
      </c>
      <c r="L89" s="72">
        <f t="shared" si="1"/>
        <v>0.91666666666666663</v>
      </c>
    </row>
    <row r="90" spans="1:12" x14ac:dyDescent="0.3">
      <c r="A90" s="46">
        <v>41122</v>
      </c>
      <c r="B90" s="47"/>
      <c r="C90" s="47"/>
      <c r="D90" s="47"/>
      <c r="E90" s="47"/>
      <c r="F90" s="47"/>
      <c r="G90" s="47"/>
      <c r="H90" s="47"/>
      <c r="I90" s="47"/>
      <c r="J90" s="50">
        <v>3</v>
      </c>
      <c r="L90" s="72">
        <f t="shared" si="1"/>
        <v>1.1666666666666667</v>
      </c>
    </row>
    <row r="91" spans="1:12" x14ac:dyDescent="0.3">
      <c r="A91" s="46">
        <v>41153</v>
      </c>
      <c r="B91" s="47"/>
      <c r="C91" s="47"/>
      <c r="D91" s="47"/>
      <c r="E91" s="47"/>
      <c r="F91" s="47"/>
      <c r="G91" s="47"/>
      <c r="H91" s="47"/>
      <c r="I91" s="47"/>
      <c r="J91" s="50">
        <v>0</v>
      </c>
      <c r="L91" s="72">
        <f t="shared" si="1"/>
        <v>0.91666666666666663</v>
      </c>
    </row>
    <row r="92" spans="1:12" x14ac:dyDescent="0.3">
      <c r="A92" s="46">
        <v>41183</v>
      </c>
      <c r="B92" s="47"/>
      <c r="C92" s="47"/>
      <c r="D92" s="47"/>
      <c r="E92" s="47"/>
      <c r="F92" s="47"/>
      <c r="G92" s="47"/>
      <c r="H92" s="47"/>
      <c r="I92" s="47"/>
      <c r="J92" s="50">
        <v>0</v>
      </c>
      <c r="L92" s="72">
        <f t="shared" si="1"/>
        <v>0.91666666666666663</v>
      </c>
    </row>
    <row r="93" spans="1:12" x14ac:dyDescent="0.3">
      <c r="A93" s="46">
        <v>41214</v>
      </c>
      <c r="B93" s="47"/>
      <c r="C93" s="47"/>
      <c r="D93" s="47"/>
      <c r="E93" s="47"/>
      <c r="F93" s="47"/>
      <c r="G93" s="47"/>
      <c r="H93" s="47"/>
      <c r="I93" s="47"/>
      <c r="J93" s="50">
        <v>0</v>
      </c>
      <c r="L93" s="72">
        <f t="shared" ref="L93:L156" si="2">AVERAGE(J82:J93)</f>
        <v>0.66666666666666663</v>
      </c>
    </row>
    <row r="94" spans="1:12" x14ac:dyDescent="0.3">
      <c r="A94" s="46">
        <v>41244</v>
      </c>
      <c r="B94" s="47"/>
      <c r="C94" s="47"/>
      <c r="D94" s="47"/>
      <c r="E94" s="47"/>
      <c r="F94" s="47"/>
      <c r="G94" s="47"/>
      <c r="H94" s="47"/>
      <c r="I94" s="47"/>
      <c r="J94" s="50">
        <v>0</v>
      </c>
      <c r="L94" s="72">
        <f t="shared" si="2"/>
        <v>0.66666666666666663</v>
      </c>
    </row>
    <row r="95" spans="1:12" x14ac:dyDescent="0.3">
      <c r="A95" s="46">
        <v>41275</v>
      </c>
      <c r="B95" s="47"/>
      <c r="C95" s="47"/>
      <c r="D95" s="47"/>
      <c r="E95" s="47"/>
      <c r="F95" s="47"/>
      <c r="G95" s="47"/>
      <c r="H95" s="47"/>
      <c r="I95" s="47"/>
      <c r="J95" s="50">
        <v>0</v>
      </c>
      <c r="L95" s="72">
        <f t="shared" si="2"/>
        <v>0.58333333333333337</v>
      </c>
    </row>
    <row r="96" spans="1:12" x14ac:dyDescent="0.3">
      <c r="A96" s="46">
        <v>41306</v>
      </c>
      <c r="B96" s="47"/>
      <c r="C96" s="47"/>
      <c r="D96" s="47"/>
      <c r="E96" s="47"/>
      <c r="F96" s="47"/>
      <c r="G96" s="47"/>
      <c r="H96" s="47"/>
      <c r="I96" s="47"/>
      <c r="J96" s="50">
        <v>0</v>
      </c>
      <c r="L96" s="72">
        <f t="shared" si="2"/>
        <v>0.58333333333333337</v>
      </c>
    </row>
    <row r="97" spans="1:18" x14ac:dyDescent="0.3">
      <c r="A97" s="46">
        <v>41334</v>
      </c>
      <c r="B97" s="47"/>
      <c r="C97" s="47"/>
      <c r="D97" s="47"/>
      <c r="E97" s="47"/>
      <c r="F97" s="47"/>
      <c r="G97" s="47"/>
      <c r="H97" s="47"/>
      <c r="I97" s="47"/>
      <c r="J97" s="50">
        <v>0</v>
      </c>
      <c r="L97" s="72">
        <f t="shared" si="2"/>
        <v>0.5</v>
      </c>
    </row>
    <row r="98" spans="1:18" x14ac:dyDescent="0.3">
      <c r="A98" s="46">
        <v>41365</v>
      </c>
      <c r="B98" s="47"/>
      <c r="C98" s="47"/>
      <c r="D98" s="47"/>
      <c r="E98" s="47"/>
      <c r="F98" s="47"/>
      <c r="G98" s="47"/>
      <c r="H98" s="47"/>
      <c r="I98" s="47"/>
      <c r="J98" s="50">
        <v>3</v>
      </c>
      <c r="L98" s="72">
        <f t="shared" si="2"/>
        <v>0.75</v>
      </c>
    </row>
    <row r="99" spans="1:18" x14ac:dyDescent="0.3">
      <c r="A99" s="46">
        <v>41395</v>
      </c>
      <c r="B99" s="47"/>
      <c r="C99" s="47"/>
      <c r="D99" s="47"/>
      <c r="E99" s="47"/>
      <c r="F99" s="47"/>
      <c r="G99" s="47"/>
      <c r="H99" s="47"/>
      <c r="I99" s="47"/>
      <c r="J99" s="50">
        <v>3</v>
      </c>
      <c r="L99" s="72">
        <f t="shared" si="2"/>
        <v>0.83333333333333337</v>
      </c>
    </row>
    <row r="100" spans="1:18" x14ac:dyDescent="0.3">
      <c r="A100" s="46">
        <v>41426</v>
      </c>
      <c r="B100" s="47"/>
      <c r="C100" s="47"/>
      <c r="D100" s="47"/>
      <c r="E100" s="47"/>
      <c r="F100" s="47"/>
      <c r="G100" s="47"/>
      <c r="H100" s="47"/>
      <c r="I100" s="47"/>
      <c r="J100" s="50">
        <v>1</v>
      </c>
      <c r="K100" s="27">
        <f>SUM(J89:J100)</f>
        <v>11</v>
      </c>
      <c r="L100" s="72">
        <f t="shared" si="2"/>
        <v>0.91666666666666663</v>
      </c>
    </row>
    <row r="101" spans="1:18" x14ac:dyDescent="0.3">
      <c r="A101" s="46">
        <v>41456</v>
      </c>
      <c r="B101" s="47"/>
      <c r="C101" s="47"/>
      <c r="D101" s="47"/>
      <c r="E101" s="47"/>
      <c r="F101" s="47"/>
      <c r="G101" s="47"/>
      <c r="H101" s="47"/>
      <c r="I101" s="47"/>
      <c r="J101" s="50">
        <v>0</v>
      </c>
      <c r="L101" s="72">
        <f t="shared" si="2"/>
        <v>0.83333333333333337</v>
      </c>
    </row>
    <row r="102" spans="1:18" x14ac:dyDescent="0.3">
      <c r="A102" s="46">
        <v>41487</v>
      </c>
      <c r="B102" s="47"/>
      <c r="C102" s="47"/>
      <c r="D102" s="47"/>
      <c r="E102" s="47"/>
      <c r="F102" s="47"/>
      <c r="G102" s="47"/>
      <c r="H102" s="47"/>
      <c r="I102" s="47"/>
      <c r="J102" s="50">
        <v>1</v>
      </c>
      <c r="L102" s="72">
        <f t="shared" si="2"/>
        <v>0.66666666666666663</v>
      </c>
    </row>
    <row r="103" spans="1:18" x14ac:dyDescent="0.3">
      <c r="A103" s="46">
        <v>41518</v>
      </c>
      <c r="B103" s="47"/>
      <c r="C103" s="47"/>
      <c r="D103" s="47"/>
      <c r="E103" s="47"/>
      <c r="F103" s="47"/>
      <c r="G103" s="47"/>
      <c r="H103" s="47"/>
      <c r="I103" s="47"/>
      <c r="J103" s="50">
        <v>8</v>
      </c>
      <c r="L103" s="72">
        <f t="shared" si="2"/>
        <v>1.3333333333333333</v>
      </c>
    </row>
    <row r="104" spans="1:18" x14ac:dyDescent="0.3">
      <c r="A104" s="46">
        <v>41548</v>
      </c>
      <c r="B104" s="47"/>
      <c r="C104" s="47"/>
      <c r="D104" s="47"/>
      <c r="E104" s="47"/>
      <c r="F104" s="47"/>
      <c r="G104" s="47"/>
      <c r="H104" s="47"/>
      <c r="I104" s="47"/>
      <c r="J104" s="50">
        <v>1</v>
      </c>
      <c r="L104" s="72">
        <f t="shared" si="2"/>
        <v>1.4166666666666667</v>
      </c>
    </row>
    <row r="105" spans="1:18" x14ac:dyDescent="0.3">
      <c r="A105" s="46">
        <v>41579</v>
      </c>
      <c r="B105" s="47"/>
      <c r="C105" s="47"/>
      <c r="D105" s="47"/>
      <c r="E105" s="47"/>
      <c r="F105" s="47"/>
      <c r="G105" s="47"/>
      <c r="H105" s="47"/>
      <c r="I105" s="47"/>
      <c r="J105" s="50">
        <v>0</v>
      </c>
      <c r="L105" s="72">
        <f t="shared" si="2"/>
        <v>1.4166666666666667</v>
      </c>
    </row>
    <row r="106" spans="1:18" x14ac:dyDescent="0.3">
      <c r="A106" s="46">
        <v>41609</v>
      </c>
      <c r="B106" s="47"/>
      <c r="C106" s="47"/>
      <c r="D106" s="47"/>
      <c r="E106" s="47"/>
      <c r="F106" s="47"/>
      <c r="G106" s="47"/>
      <c r="H106" s="47"/>
      <c r="I106" s="47"/>
      <c r="J106" s="50">
        <v>0</v>
      </c>
      <c r="L106" s="72">
        <f t="shared" si="2"/>
        <v>1.4166666666666667</v>
      </c>
    </row>
    <row r="107" spans="1:18" x14ac:dyDescent="0.3">
      <c r="A107" s="46">
        <v>41640</v>
      </c>
      <c r="B107" s="47"/>
      <c r="C107" s="47"/>
      <c r="D107" s="47"/>
      <c r="E107" s="47"/>
      <c r="F107" s="47"/>
      <c r="G107" s="47"/>
      <c r="H107" s="47"/>
      <c r="I107" s="47"/>
      <c r="J107" s="50">
        <v>0</v>
      </c>
      <c r="L107" s="72">
        <f t="shared" si="2"/>
        <v>1.4166666666666667</v>
      </c>
    </row>
    <row r="108" spans="1:18" x14ac:dyDescent="0.3">
      <c r="A108" s="46">
        <v>41671</v>
      </c>
      <c r="B108" s="47"/>
      <c r="C108" s="47"/>
      <c r="D108" s="47"/>
      <c r="E108" s="47"/>
      <c r="F108" s="47"/>
      <c r="G108" s="47"/>
      <c r="H108" s="47"/>
      <c r="I108" s="47"/>
      <c r="J108" s="50">
        <v>0</v>
      </c>
      <c r="L108" s="72">
        <f t="shared" si="2"/>
        <v>1.4166666666666667</v>
      </c>
    </row>
    <row r="109" spans="1:18" x14ac:dyDescent="0.3">
      <c r="A109" s="46">
        <v>41699</v>
      </c>
      <c r="B109" s="47"/>
      <c r="C109" s="47"/>
      <c r="D109" s="47"/>
      <c r="E109" s="47"/>
      <c r="F109" s="47"/>
      <c r="G109" s="47"/>
      <c r="H109" s="47"/>
      <c r="I109" s="47"/>
      <c r="J109" s="50">
        <v>0</v>
      </c>
      <c r="L109" s="72">
        <f t="shared" si="2"/>
        <v>1.4166666666666667</v>
      </c>
    </row>
    <row r="110" spans="1:18" x14ac:dyDescent="0.3">
      <c r="A110" s="46">
        <v>41730</v>
      </c>
      <c r="B110" s="47"/>
      <c r="C110" s="47"/>
      <c r="D110" s="47"/>
      <c r="E110" s="47"/>
      <c r="F110" s="47"/>
      <c r="G110" s="47"/>
      <c r="H110" s="47"/>
      <c r="I110" s="47"/>
      <c r="J110" s="50">
        <v>1</v>
      </c>
      <c r="L110" s="72">
        <f t="shared" si="2"/>
        <v>1.25</v>
      </c>
    </row>
    <row r="111" spans="1:18" x14ac:dyDescent="0.3">
      <c r="A111" s="46">
        <v>41760</v>
      </c>
      <c r="B111" s="47"/>
      <c r="C111" s="47"/>
      <c r="D111" s="47"/>
      <c r="E111" s="47"/>
      <c r="F111" s="47"/>
      <c r="G111" s="47"/>
      <c r="H111" s="47"/>
      <c r="I111" s="47"/>
      <c r="J111" s="50">
        <v>4</v>
      </c>
      <c r="L111" s="72">
        <f t="shared" si="2"/>
        <v>1.3333333333333333</v>
      </c>
    </row>
    <row r="112" spans="1:18" x14ac:dyDescent="0.3">
      <c r="A112" s="46">
        <v>41791</v>
      </c>
      <c r="B112" s="47"/>
      <c r="C112" s="47"/>
      <c r="D112" s="47"/>
      <c r="E112" s="47"/>
      <c r="F112" s="47"/>
      <c r="G112" s="47"/>
      <c r="H112" s="47"/>
      <c r="I112" s="47"/>
      <c r="J112" s="50">
        <v>2</v>
      </c>
      <c r="K112" s="51">
        <f>SUM(J101:J112)</f>
        <v>17</v>
      </c>
      <c r="L112" s="72">
        <f t="shared" si="2"/>
        <v>1.4166666666666667</v>
      </c>
      <c r="Q112" s="88" t="s">
        <v>1153</v>
      </c>
      <c r="R112" s="88"/>
    </row>
    <row r="113" spans="1:21" x14ac:dyDescent="0.3">
      <c r="A113" s="46">
        <v>41821</v>
      </c>
      <c r="B113" s="47"/>
      <c r="C113" s="47"/>
      <c r="D113" s="47"/>
      <c r="E113" s="47"/>
      <c r="F113" s="47"/>
      <c r="G113" s="47"/>
      <c r="H113" s="47"/>
      <c r="I113" s="47"/>
      <c r="J113" s="50">
        <v>4</v>
      </c>
      <c r="L113" s="72">
        <f t="shared" si="2"/>
        <v>1.75</v>
      </c>
      <c r="N113" s="51" t="s">
        <v>1154</v>
      </c>
      <c r="O113" s="51" t="s">
        <v>1155</v>
      </c>
      <c r="Q113" s="88" t="s">
        <v>1156</v>
      </c>
      <c r="R113" s="88"/>
      <c r="T113" s="51" t="s">
        <v>1157</v>
      </c>
      <c r="U113" s="52" t="s">
        <v>1158</v>
      </c>
    </row>
    <row r="114" spans="1:21" x14ac:dyDescent="0.3">
      <c r="A114" s="46">
        <v>41852</v>
      </c>
      <c r="B114" s="47"/>
      <c r="C114" s="47"/>
      <c r="D114" s="47"/>
      <c r="E114" s="47"/>
      <c r="F114" s="47"/>
      <c r="G114" s="47"/>
      <c r="H114" s="47"/>
      <c r="I114" s="47"/>
      <c r="J114" s="50">
        <v>2</v>
      </c>
      <c r="L114" s="72">
        <f t="shared" si="2"/>
        <v>1.8333333333333333</v>
      </c>
      <c r="N114" s="51" t="s">
        <v>1159</v>
      </c>
      <c r="O114" s="51" t="s">
        <v>1139</v>
      </c>
      <c r="Q114" s="51" t="s">
        <v>1159</v>
      </c>
      <c r="R114" s="51" t="s">
        <v>1139</v>
      </c>
      <c r="T114" s="51" t="s">
        <v>1160</v>
      </c>
      <c r="U114" s="51" t="s">
        <v>1139</v>
      </c>
    </row>
    <row r="115" spans="1:21" x14ac:dyDescent="0.3">
      <c r="A115" s="46">
        <v>41883</v>
      </c>
      <c r="B115" s="47"/>
      <c r="C115" s="47"/>
      <c r="D115" s="47"/>
      <c r="E115" s="47"/>
      <c r="F115" s="47"/>
      <c r="G115" s="47"/>
      <c r="H115" s="47"/>
      <c r="I115" s="47"/>
      <c r="J115" s="50">
        <v>2</v>
      </c>
      <c r="K115" s="51"/>
      <c r="L115" s="72">
        <f t="shared" si="2"/>
        <v>1.3333333333333333</v>
      </c>
      <c r="N115" s="52">
        <v>2005</v>
      </c>
      <c r="O115" s="51">
        <f>SUM(J2:J10)</f>
        <v>70</v>
      </c>
      <c r="Q115" s="52" t="s">
        <v>1161</v>
      </c>
      <c r="R115" s="51">
        <f>SUM(J5:J16)</f>
        <v>72</v>
      </c>
      <c r="T115" s="52" t="s">
        <v>1162</v>
      </c>
      <c r="U115" s="51">
        <f>SUM(J2:J9)</f>
        <v>65</v>
      </c>
    </row>
    <row r="116" spans="1:21" x14ac:dyDescent="0.3">
      <c r="A116" s="46">
        <v>41913</v>
      </c>
      <c r="B116" s="47"/>
      <c r="C116" s="47"/>
      <c r="D116" s="47"/>
      <c r="E116" s="47"/>
      <c r="F116" s="47"/>
      <c r="G116" s="47"/>
      <c r="H116" s="47"/>
      <c r="I116" s="47"/>
      <c r="J116" s="50">
        <v>5</v>
      </c>
      <c r="K116" s="51"/>
      <c r="L116" s="72">
        <f t="shared" si="2"/>
        <v>1.6666666666666667</v>
      </c>
      <c r="N116" s="52">
        <v>2006</v>
      </c>
      <c r="O116" s="51">
        <f>SUM(J11:J22)</f>
        <v>108</v>
      </c>
      <c r="Q116" s="52" t="s">
        <v>1163</v>
      </c>
      <c r="R116" s="51">
        <f>SUM(J17:J28)</f>
        <v>110</v>
      </c>
      <c r="T116" s="52" t="s">
        <v>1161</v>
      </c>
      <c r="U116" s="51">
        <f>SUM(J10:J21)</f>
        <v>110</v>
      </c>
    </row>
    <row r="117" spans="1:21" x14ac:dyDescent="0.3">
      <c r="A117" s="46">
        <v>41944</v>
      </c>
      <c r="B117" s="47"/>
      <c r="C117" s="47"/>
      <c r="D117" s="47"/>
      <c r="E117" s="47"/>
      <c r="F117" s="47"/>
      <c r="G117" s="47"/>
      <c r="H117" s="47"/>
      <c r="I117" s="47"/>
      <c r="J117" s="51">
        <v>1</v>
      </c>
      <c r="K117" s="51"/>
      <c r="L117" s="72">
        <f t="shared" si="2"/>
        <v>1.75</v>
      </c>
      <c r="N117" s="52">
        <v>2007</v>
      </c>
      <c r="O117" s="51">
        <f>SUM(J23:J34)</f>
        <v>73</v>
      </c>
      <c r="Q117" s="52" t="s">
        <v>1164</v>
      </c>
      <c r="R117" s="51">
        <f>SUM(J29:J40)</f>
        <v>46</v>
      </c>
      <c r="T117" s="52" t="s">
        <v>1163</v>
      </c>
      <c r="U117" s="51">
        <f>SUM(J22:J33)</f>
        <v>75</v>
      </c>
    </row>
    <row r="118" spans="1:21" x14ac:dyDescent="0.3">
      <c r="A118" s="46">
        <v>41974</v>
      </c>
      <c r="B118" s="47"/>
      <c r="C118" s="47"/>
      <c r="D118" s="47"/>
      <c r="E118" s="47"/>
      <c r="F118" s="47"/>
      <c r="G118" s="47"/>
      <c r="H118" s="47"/>
      <c r="I118" s="47"/>
      <c r="J118" s="51">
        <v>2</v>
      </c>
      <c r="K118" s="51">
        <f>SUM(J113:J118)</f>
        <v>16</v>
      </c>
      <c r="L118" s="72">
        <f t="shared" si="2"/>
        <v>1.9166666666666667</v>
      </c>
      <c r="N118" s="52">
        <v>2008</v>
      </c>
      <c r="O118" s="51">
        <f>SUM(J35:J46)</f>
        <v>37</v>
      </c>
      <c r="Q118" s="52" t="s">
        <v>1165</v>
      </c>
      <c r="R118" s="51">
        <f>SUM(J41:J52)</f>
        <v>29</v>
      </c>
      <c r="T118" s="52" t="s">
        <v>1164</v>
      </c>
      <c r="U118" s="51">
        <f>SUM(J34:J45)</f>
        <v>36</v>
      </c>
    </row>
    <row r="119" spans="1:21" x14ac:dyDescent="0.3">
      <c r="A119" s="46">
        <v>42005</v>
      </c>
      <c r="B119" s="47">
        <v>2</v>
      </c>
      <c r="C119" s="47"/>
      <c r="D119" s="47"/>
      <c r="E119" s="47"/>
      <c r="F119" s="47"/>
      <c r="G119" s="47"/>
      <c r="H119" s="47"/>
      <c r="I119" s="47"/>
      <c r="J119" s="27">
        <f t="shared" ref="J119:J154" si="3">SUM(B119:I119)</f>
        <v>2</v>
      </c>
      <c r="K119" s="51"/>
      <c r="L119" s="72">
        <f t="shared" si="2"/>
        <v>2.0833333333333335</v>
      </c>
      <c r="N119" s="52">
        <v>2009</v>
      </c>
      <c r="O119" s="51">
        <f>SUM(J47:J58)</f>
        <v>21</v>
      </c>
      <c r="Q119" s="52" t="s">
        <v>1166</v>
      </c>
      <c r="R119" s="51">
        <f>SUM(J53:J64)</f>
        <v>14</v>
      </c>
      <c r="T119" s="52" t="s">
        <v>1165</v>
      </c>
      <c r="U119" s="51">
        <f>SUM(J46:J57)</f>
        <v>23</v>
      </c>
    </row>
    <row r="120" spans="1:21" x14ac:dyDescent="0.3">
      <c r="A120" s="46">
        <v>42036</v>
      </c>
      <c r="B120" s="47"/>
      <c r="C120" s="47"/>
      <c r="D120" s="47"/>
      <c r="E120" s="47"/>
      <c r="F120" s="47"/>
      <c r="G120" s="47"/>
      <c r="H120" s="47"/>
      <c r="I120" s="47"/>
      <c r="J120" s="27">
        <f t="shared" si="3"/>
        <v>0</v>
      </c>
      <c r="K120" s="51"/>
      <c r="L120" s="72">
        <f t="shared" si="2"/>
        <v>2.0833333333333335</v>
      </c>
      <c r="N120" s="52">
        <v>2010</v>
      </c>
      <c r="O120" s="51">
        <f>SUM(J59:J70)</f>
        <v>4</v>
      </c>
      <c r="Q120" s="52" t="s">
        <v>1167</v>
      </c>
      <c r="R120" s="51">
        <f>SUM(J65:J76)</f>
        <v>10</v>
      </c>
      <c r="T120" s="52" t="s">
        <v>1166</v>
      </c>
      <c r="U120" s="51">
        <f>SUM(J58:J69)</f>
        <v>4</v>
      </c>
    </row>
    <row r="121" spans="1:21" x14ac:dyDescent="0.3">
      <c r="A121" s="46">
        <v>42064</v>
      </c>
      <c r="B121" s="47">
        <v>1</v>
      </c>
      <c r="C121" s="47">
        <v>1</v>
      </c>
      <c r="D121" s="47">
        <v>1</v>
      </c>
      <c r="E121" s="47"/>
      <c r="F121" s="47"/>
      <c r="G121" s="47">
        <v>6</v>
      </c>
      <c r="H121" s="47"/>
      <c r="I121" s="47"/>
      <c r="J121" s="27">
        <f t="shared" si="3"/>
        <v>9</v>
      </c>
      <c r="K121" s="51"/>
      <c r="L121" s="72">
        <f t="shared" si="2"/>
        <v>2.8333333333333335</v>
      </c>
      <c r="N121" s="52">
        <v>2011</v>
      </c>
      <c r="O121" s="51">
        <f>SUM(J71:J82)</f>
        <v>17</v>
      </c>
      <c r="Q121" s="52" t="s">
        <v>1168</v>
      </c>
      <c r="R121" s="51">
        <f>SUM(J77:J88)</f>
        <v>13</v>
      </c>
      <c r="T121" s="52" t="s">
        <v>1167</v>
      </c>
      <c r="U121" s="51">
        <f>SUM(J70:J81)</f>
        <v>17</v>
      </c>
    </row>
    <row r="122" spans="1:21" x14ac:dyDescent="0.3">
      <c r="A122" s="46">
        <v>42095</v>
      </c>
      <c r="B122" s="47"/>
      <c r="C122" s="47"/>
      <c r="D122" s="47"/>
      <c r="E122" s="47"/>
      <c r="F122" s="47"/>
      <c r="G122" s="47">
        <v>4</v>
      </c>
      <c r="H122" s="47"/>
      <c r="I122" s="47"/>
      <c r="J122" s="27">
        <f t="shared" si="3"/>
        <v>4</v>
      </c>
      <c r="K122" s="51"/>
      <c r="L122" s="72">
        <f t="shared" si="2"/>
        <v>3.0833333333333335</v>
      </c>
      <c r="N122" s="52">
        <v>2012</v>
      </c>
      <c r="O122" s="51">
        <f>SUM(J83:J94)</f>
        <v>8</v>
      </c>
      <c r="Q122" s="52" t="s">
        <v>1169</v>
      </c>
      <c r="R122" s="51">
        <f>SUM(J89:J100)</f>
        <v>11</v>
      </c>
      <c r="T122" s="52" t="s">
        <v>1168</v>
      </c>
      <c r="U122" s="51">
        <f>SUM(J82:J93)</f>
        <v>8</v>
      </c>
    </row>
    <row r="123" spans="1:21" x14ac:dyDescent="0.3">
      <c r="A123" s="46">
        <v>42125</v>
      </c>
      <c r="B123" s="47"/>
      <c r="C123" s="47"/>
      <c r="D123" s="47"/>
      <c r="E123" s="47"/>
      <c r="F123" s="47"/>
      <c r="G123" s="47">
        <v>7</v>
      </c>
      <c r="H123" s="47"/>
      <c r="I123" s="47"/>
      <c r="J123" s="27">
        <f t="shared" si="3"/>
        <v>7</v>
      </c>
      <c r="K123" s="51"/>
      <c r="L123" s="72">
        <f t="shared" si="2"/>
        <v>3.3333333333333335</v>
      </c>
      <c r="N123" s="52">
        <v>2013</v>
      </c>
      <c r="O123" s="51">
        <f>SUM(J95:J106)</f>
        <v>17</v>
      </c>
      <c r="Q123" s="52" t="s">
        <v>1170</v>
      </c>
      <c r="R123" s="51">
        <f>SUM(J101:J112)</f>
        <v>17</v>
      </c>
      <c r="T123" s="52" t="s">
        <v>1169</v>
      </c>
      <c r="U123" s="51">
        <f>SUM(J94:J105)</f>
        <v>17</v>
      </c>
    </row>
    <row r="124" spans="1:21" x14ac:dyDescent="0.3">
      <c r="A124" s="46">
        <v>42156</v>
      </c>
      <c r="B124" s="47"/>
      <c r="C124" s="47"/>
      <c r="D124" s="47"/>
      <c r="E124" s="47"/>
      <c r="F124" s="47"/>
      <c r="G124" s="47">
        <v>3</v>
      </c>
      <c r="H124" s="47"/>
      <c r="I124" s="47"/>
      <c r="J124" s="27">
        <f t="shared" si="3"/>
        <v>3</v>
      </c>
      <c r="L124" s="72">
        <f t="shared" si="2"/>
        <v>3.4166666666666665</v>
      </c>
      <c r="N124" s="52">
        <v>2014</v>
      </c>
      <c r="O124" s="51">
        <f>SUM(J107:J118)</f>
        <v>23</v>
      </c>
      <c r="Q124" s="53" t="s">
        <v>1189</v>
      </c>
      <c r="R124" s="51">
        <f>K118</f>
        <v>16</v>
      </c>
      <c r="T124" s="52" t="s">
        <v>1170</v>
      </c>
      <c r="U124" s="51">
        <f>SUM(J106:J117)</f>
        <v>21</v>
      </c>
    </row>
    <row r="125" spans="1:21" x14ac:dyDescent="0.3">
      <c r="A125" s="46">
        <v>42186</v>
      </c>
      <c r="B125" s="47"/>
      <c r="C125" s="47"/>
      <c r="D125" s="47">
        <v>2</v>
      </c>
      <c r="E125" s="47"/>
      <c r="F125" s="47"/>
      <c r="G125" s="47">
        <v>3</v>
      </c>
      <c r="H125" s="47"/>
      <c r="I125" s="47"/>
      <c r="J125" s="27">
        <f t="shared" si="3"/>
        <v>5</v>
      </c>
      <c r="L125" s="72">
        <f t="shared" si="2"/>
        <v>3.5</v>
      </c>
      <c r="N125" s="52">
        <v>2015</v>
      </c>
      <c r="O125" s="27">
        <f>K130</f>
        <v>50</v>
      </c>
      <c r="T125" s="52" t="s">
        <v>1171</v>
      </c>
      <c r="U125" s="51">
        <f>SUM(J118:J129)</f>
        <v>46</v>
      </c>
    </row>
    <row r="126" spans="1:21" x14ac:dyDescent="0.3">
      <c r="A126" s="46">
        <v>42217</v>
      </c>
      <c r="B126" s="47"/>
      <c r="C126" s="47"/>
      <c r="D126" s="47"/>
      <c r="E126" s="47"/>
      <c r="F126" s="47"/>
      <c r="G126" s="47">
        <v>1</v>
      </c>
      <c r="H126" s="47">
        <v>2</v>
      </c>
      <c r="I126" s="47"/>
      <c r="J126" s="27">
        <f t="shared" si="3"/>
        <v>3</v>
      </c>
      <c r="L126" s="72">
        <f t="shared" si="2"/>
        <v>3.5833333333333335</v>
      </c>
      <c r="N126" s="52">
        <v>2016</v>
      </c>
      <c r="O126" s="27">
        <f>K142</f>
        <v>94</v>
      </c>
      <c r="T126" s="52" t="s">
        <v>1356</v>
      </c>
      <c r="U126" s="51">
        <f>SUM(J130:J141)</f>
        <v>96</v>
      </c>
    </row>
    <row r="127" spans="1:21" x14ac:dyDescent="0.3">
      <c r="A127" s="46">
        <v>42248</v>
      </c>
      <c r="B127" s="47"/>
      <c r="C127" s="47"/>
      <c r="D127" s="47"/>
      <c r="E127" s="47"/>
      <c r="F127" s="47"/>
      <c r="G127" s="47">
        <v>1</v>
      </c>
      <c r="H127" s="47"/>
      <c r="I127" s="47"/>
      <c r="J127" s="27">
        <f t="shared" si="3"/>
        <v>1</v>
      </c>
      <c r="L127" s="72">
        <f t="shared" si="2"/>
        <v>3.5</v>
      </c>
      <c r="N127" s="52">
        <v>2017</v>
      </c>
      <c r="O127" s="27">
        <f>K154</f>
        <v>87</v>
      </c>
      <c r="T127" s="52" t="s">
        <v>1630</v>
      </c>
      <c r="U127" s="51">
        <f>SUM(J142:J153)</f>
        <v>83</v>
      </c>
    </row>
    <row r="128" spans="1:21" x14ac:dyDescent="0.3">
      <c r="A128" s="46">
        <v>42278</v>
      </c>
      <c r="B128" s="47"/>
      <c r="C128" s="47"/>
      <c r="D128" s="47"/>
      <c r="E128" s="47"/>
      <c r="F128" s="47">
        <v>1</v>
      </c>
      <c r="G128" s="47">
        <v>6</v>
      </c>
      <c r="H128" s="47"/>
      <c r="I128" s="47"/>
      <c r="J128" s="27">
        <f t="shared" si="3"/>
        <v>7</v>
      </c>
      <c r="L128" s="72">
        <f t="shared" si="2"/>
        <v>3.6666666666666665</v>
      </c>
      <c r="N128" s="52">
        <v>2018</v>
      </c>
      <c r="O128" s="27">
        <f>K166</f>
        <v>54</v>
      </c>
      <c r="T128" s="52" t="s">
        <v>1977</v>
      </c>
      <c r="U128" s="51">
        <f>SUM(J154:J166)</f>
        <v>62</v>
      </c>
    </row>
    <row r="129" spans="1:15" x14ac:dyDescent="0.3">
      <c r="A129" s="46">
        <v>42309</v>
      </c>
      <c r="B129" s="47"/>
      <c r="C129" s="47">
        <v>1</v>
      </c>
      <c r="D129" s="47"/>
      <c r="E129" s="47"/>
      <c r="F129" s="47"/>
      <c r="G129" s="47">
        <v>2</v>
      </c>
      <c r="H129" s="47"/>
      <c r="I129" s="47"/>
      <c r="J129" s="27">
        <f t="shared" si="3"/>
        <v>3</v>
      </c>
      <c r="L129" s="72">
        <f t="shared" si="2"/>
        <v>3.8333333333333335</v>
      </c>
      <c r="N129" s="52">
        <v>2019</v>
      </c>
      <c r="O129" s="61">
        <f>K178</f>
        <v>32</v>
      </c>
    </row>
    <row r="130" spans="1:15" x14ac:dyDescent="0.3">
      <c r="A130" s="46">
        <v>42339</v>
      </c>
      <c r="B130" s="47"/>
      <c r="C130" s="47"/>
      <c r="D130" s="47">
        <v>1</v>
      </c>
      <c r="E130" s="47">
        <v>1</v>
      </c>
      <c r="F130" s="47"/>
      <c r="G130" s="47">
        <v>4</v>
      </c>
      <c r="H130" s="47"/>
      <c r="I130" s="47"/>
      <c r="J130" s="27">
        <f t="shared" si="3"/>
        <v>6</v>
      </c>
      <c r="K130" s="27">
        <f>SUM(J119:J130)</f>
        <v>50</v>
      </c>
      <c r="L130" s="72">
        <f t="shared" si="2"/>
        <v>4.166666666666667</v>
      </c>
      <c r="N130" s="52">
        <v>2020</v>
      </c>
      <c r="O130" s="61">
        <f>K190</f>
        <v>19</v>
      </c>
    </row>
    <row r="131" spans="1:15" x14ac:dyDescent="0.3">
      <c r="A131" s="46">
        <v>42370</v>
      </c>
      <c r="B131" s="47"/>
      <c r="C131" s="47"/>
      <c r="D131" s="47"/>
      <c r="E131" s="47"/>
      <c r="F131" s="47"/>
      <c r="G131" s="47">
        <v>3</v>
      </c>
      <c r="H131" s="47"/>
      <c r="I131" s="47"/>
      <c r="J131" s="27">
        <f>SUM(B131:I131)</f>
        <v>3</v>
      </c>
      <c r="L131" s="72">
        <f t="shared" si="2"/>
        <v>4.25</v>
      </c>
      <c r="N131" s="52">
        <v>2021</v>
      </c>
      <c r="O131" s="61">
        <f>K202</f>
        <v>14</v>
      </c>
    </row>
    <row r="132" spans="1:15" x14ac:dyDescent="0.3">
      <c r="A132" s="46">
        <v>42401</v>
      </c>
      <c r="B132" s="47"/>
      <c r="C132" s="47"/>
      <c r="D132" s="47"/>
      <c r="E132" s="47"/>
      <c r="F132" s="47"/>
      <c r="G132" s="47">
        <v>3</v>
      </c>
      <c r="H132" s="47"/>
      <c r="I132" s="47"/>
      <c r="J132" s="27">
        <f t="shared" si="3"/>
        <v>3</v>
      </c>
      <c r="L132" s="72">
        <f t="shared" si="2"/>
        <v>4.5</v>
      </c>
      <c r="N132" s="52">
        <v>2022</v>
      </c>
      <c r="O132" s="61">
        <f>K214</f>
        <v>7</v>
      </c>
    </row>
    <row r="133" spans="1:15" x14ac:dyDescent="0.3">
      <c r="A133" s="46">
        <v>42430</v>
      </c>
      <c r="B133" s="47"/>
      <c r="C133" s="47">
        <v>3</v>
      </c>
      <c r="D133" s="47"/>
      <c r="E133" s="47"/>
      <c r="F133" s="47"/>
      <c r="G133" s="47">
        <v>1</v>
      </c>
      <c r="H133" s="47"/>
      <c r="I133" s="47"/>
      <c r="J133" s="27">
        <f t="shared" si="3"/>
        <v>4</v>
      </c>
      <c r="L133" s="72">
        <f t="shared" si="2"/>
        <v>4.083333333333333</v>
      </c>
      <c r="N133" s="52">
        <v>2023</v>
      </c>
      <c r="O133" s="61">
        <f>K226</f>
        <v>5</v>
      </c>
    </row>
    <row r="134" spans="1:15" x14ac:dyDescent="0.3">
      <c r="A134" s="46">
        <v>42461</v>
      </c>
      <c r="B134" s="47"/>
      <c r="C134" s="47">
        <v>1</v>
      </c>
      <c r="D134" s="47">
        <v>1</v>
      </c>
      <c r="E134" s="47"/>
      <c r="F134" s="47"/>
      <c r="G134" s="47">
        <v>11</v>
      </c>
      <c r="H134" s="47"/>
      <c r="I134" s="47"/>
      <c r="J134" s="27">
        <f t="shared" si="3"/>
        <v>13</v>
      </c>
      <c r="L134" s="72">
        <f t="shared" si="2"/>
        <v>4.833333333333333</v>
      </c>
    </row>
    <row r="135" spans="1:15" x14ac:dyDescent="0.3">
      <c r="A135" s="46">
        <v>42491</v>
      </c>
      <c r="B135" s="47">
        <v>1</v>
      </c>
      <c r="C135" s="47">
        <v>2</v>
      </c>
      <c r="D135" s="47"/>
      <c r="E135" s="47"/>
      <c r="F135" s="47"/>
      <c r="G135" s="47">
        <v>14</v>
      </c>
      <c r="H135" s="47"/>
      <c r="I135" s="47">
        <v>1</v>
      </c>
      <c r="J135" s="27">
        <f t="shared" si="3"/>
        <v>18</v>
      </c>
      <c r="L135" s="72">
        <f t="shared" si="2"/>
        <v>5.75</v>
      </c>
      <c r="N135" s="26" t="s">
        <v>1261</v>
      </c>
    </row>
    <row r="136" spans="1:15" x14ac:dyDescent="0.3">
      <c r="A136" s="46">
        <v>42522</v>
      </c>
      <c r="B136" s="47"/>
      <c r="C136" s="47"/>
      <c r="D136" s="47"/>
      <c r="E136" s="47"/>
      <c r="F136" s="47"/>
      <c r="G136" s="47">
        <v>6</v>
      </c>
      <c r="H136" s="47"/>
      <c r="I136" s="47"/>
      <c r="J136" s="27">
        <f t="shared" si="3"/>
        <v>6</v>
      </c>
      <c r="L136" s="72">
        <f t="shared" si="2"/>
        <v>6</v>
      </c>
      <c r="N136" s="26" t="s">
        <v>1262</v>
      </c>
    </row>
    <row r="137" spans="1:15" x14ac:dyDescent="0.3">
      <c r="A137" s="46">
        <v>42552</v>
      </c>
      <c r="B137" s="47"/>
      <c r="C137" s="47">
        <v>1</v>
      </c>
      <c r="D137" s="47"/>
      <c r="E137" s="47"/>
      <c r="F137" s="47"/>
      <c r="G137" s="47">
        <v>10</v>
      </c>
      <c r="H137" s="47"/>
      <c r="I137" s="47"/>
      <c r="J137" s="27">
        <f t="shared" si="3"/>
        <v>11</v>
      </c>
      <c r="L137" s="72">
        <f t="shared" si="2"/>
        <v>6.5</v>
      </c>
      <c r="N137" s="26" t="s">
        <v>1263</v>
      </c>
    </row>
    <row r="138" spans="1:15" x14ac:dyDescent="0.3">
      <c r="A138" s="46">
        <v>42583</v>
      </c>
      <c r="B138" s="47">
        <v>2</v>
      </c>
      <c r="C138" s="47">
        <v>1</v>
      </c>
      <c r="D138" s="47"/>
      <c r="E138" s="47"/>
      <c r="F138" s="47"/>
      <c r="G138" s="47">
        <v>9</v>
      </c>
      <c r="H138" s="47">
        <v>2</v>
      </c>
      <c r="I138" s="47"/>
      <c r="J138" s="27">
        <f t="shared" si="3"/>
        <v>14</v>
      </c>
      <c r="L138" s="72">
        <f t="shared" si="2"/>
        <v>7.416666666666667</v>
      </c>
      <c r="N138" s="26" t="s">
        <v>1264</v>
      </c>
    </row>
    <row r="139" spans="1:15" x14ac:dyDescent="0.3">
      <c r="A139" s="46">
        <v>42614</v>
      </c>
      <c r="B139" s="47"/>
      <c r="C139" s="47"/>
      <c r="D139" s="47"/>
      <c r="E139" s="47"/>
      <c r="F139" s="47"/>
      <c r="G139" s="47">
        <v>7</v>
      </c>
      <c r="H139" s="47"/>
      <c r="I139" s="47"/>
      <c r="J139" s="27">
        <f t="shared" si="3"/>
        <v>7</v>
      </c>
      <c r="L139" s="72">
        <f t="shared" si="2"/>
        <v>7.916666666666667</v>
      </c>
      <c r="N139" s="26" t="s">
        <v>94</v>
      </c>
    </row>
    <row r="140" spans="1:15" x14ac:dyDescent="0.3">
      <c r="A140" s="46">
        <v>42644</v>
      </c>
      <c r="B140" s="47"/>
      <c r="C140" s="47">
        <v>1</v>
      </c>
      <c r="D140" s="47"/>
      <c r="E140" s="47"/>
      <c r="F140" s="47"/>
      <c r="G140" s="47">
        <v>6</v>
      </c>
      <c r="H140" s="47"/>
      <c r="I140" s="47"/>
      <c r="J140" s="27">
        <f t="shared" si="3"/>
        <v>7</v>
      </c>
      <c r="L140" s="72">
        <f t="shared" si="2"/>
        <v>7.916666666666667</v>
      </c>
      <c r="N140" s="26" t="s">
        <v>1265</v>
      </c>
    </row>
    <row r="141" spans="1:15" x14ac:dyDescent="0.3">
      <c r="A141" s="46">
        <v>42675</v>
      </c>
      <c r="B141" s="47"/>
      <c r="C141" s="47"/>
      <c r="D141" s="47"/>
      <c r="E141" s="47"/>
      <c r="F141" s="47"/>
      <c r="G141" s="47">
        <v>4</v>
      </c>
      <c r="H141" s="47"/>
      <c r="I141" s="47"/>
      <c r="J141" s="27">
        <f t="shared" si="3"/>
        <v>4</v>
      </c>
      <c r="L141" s="72">
        <f t="shared" si="2"/>
        <v>8</v>
      </c>
      <c r="N141" s="26" t="s">
        <v>1266</v>
      </c>
    </row>
    <row r="142" spans="1:15" x14ac:dyDescent="0.3">
      <c r="A142" s="46">
        <v>42705</v>
      </c>
      <c r="B142" s="47"/>
      <c r="C142" s="47"/>
      <c r="D142" s="47"/>
      <c r="E142" s="47"/>
      <c r="F142" s="47"/>
      <c r="G142" s="47">
        <v>4</v>
      </c>
      <c r="H142" s="47"/>
      <c r="I142" s="47"/>
      <c r="J142" s="27">
        <f t="shared" si="3"/>
        <v>4</v>
      </c>
      <c r="K142" s="27">
        <f t="shared" ref="K142" si="4">SUM(J131:J142)</f>
        <v>94</v>
      </c>
      <c r="L142" s="72">
        <f t="shared" si="2"/>
        <v>7.833333333333333</v>
      </c>
      <c r="N142" s="26" t="s">
        <v>1267</v>
      </c>
    </row>
    <row r="143" spans="1:15" x14ac:dyDescent="0.3">
      <c r="A143" s="46">
        <v>42736</v>
      </c>
      <c r="B143" s="47">
        <v>2</v>
      </c>
      <c r="C143" s="47">
        <v>1</v>
      </c>
      <c r="D143" s="47"/>
      <c r="E143" s="47"/>
      <c r="F143" s="47"/>
      <c r="G143" s="47">
        <v>2</v>
      </c>
      <c r="H143" s="47"/>
      <c r="I143" s="47"/>
      <c r="J143" s="27">
        <f t="shared" si="3"/>
        <v>5</v>
      </c>
      <c r="L143" s="72">
        <f t="shared" si="2"/>
        <v>8</v>
      </c>
      <c r="N143" s="26" t="s">
        <v>1268</v>
      </c>
    </row>
    <row r="144" spans="1:15" x14ac:dyDescent="0.3">
      <c r="A144" s="46">
        <v>42767</v>
      </c>
      <c r="B144" s="47"/>
      <c r="C144" s="47"/>
      <c r="D144" s="47"/>
      <c r="E144" s="47"/>
      <c r="F144" s="47"/>
      <c r="G144" s="47">
        <v>4</v>
      </c>
      <c r="H144" s="47">
        <v>1</v>
      </c>
      <c r="I144" s="47"/>
      <c r="J144" s="27">
        <f t="shared" si="3"/>
        <v>5</v>
      </c>
      <c r="L144" s="72">
        <f t="shared" si="2"/>
        <v>8.1666666666666661</v>
      </c>
      <c r="N144" s="26" t="s">
        <v>1269</v>
      </c>
    </row>
    <row r="145" spans="1:14" x14ac:dyDescent="0.3">
      <c r="A145" s="46">
        <v>42795</v>
      </c>
      <c r="B145" s="47"/>
      <c r="C145" s="47"/>
      <c r="D145" s="47"/>
      <c r="E145" s="47"/>
      <c r="F145" s="47"/>
      <c r="G145" s="47">
        <v>2</v>
      </c>
      <c r="H145" s="47"/>
      <c r="I145" s="47">
        <v>1</v>
      </c>
      <c r="J145" s="27">
        <f t="shared" si="3"/>
        <v>3</v>
      </c>
      <c r="L145" s="72">
        <f t="shared" si="2"/>
        <v>8.0833333333333339</v>
      </c>
      <c r="N145" s="26" t="s">
        <v>1270</v>
      </c>
    </row>
    <row r="146" spans="1:14" x14ac:dyDescent="0.3">
      <c r="A146" s="46">
        <v>42826</v>
      </c>
      <c r="B146" s="47">
        <v>1</v>
      </c>
      <c r="C146" s="47"/>
      <c r="D146" s="47"/>
      <c r="E146" s="47"/>
      <c r="F146" s="47">
        <v>1</v>
      </c>
      <c r="G146" s="47">
        <v>3</v>
      </c>
      <c r="H146" s="47"/>
      <c r="I146" s="47"/>
      <c r="J146" s="27">
        <f t="shared" si="3"/>
        <v>5</v>
      </c>
      <c r="L146" s="72">
        <f t="shared" si="2"/>
        <v>7.416666666666667</v>
      </c>
      <c r="N146" s="26" t="s">
        <v>1271</v>
      </c>
    </row>
    <row r="147" spans="1:14" x14ac:dyDescent="0.3">
      <c r="A147" s="46">
        <v>42856</v>
      </c>
      <c r="B147" s="47">
        <v>2</v>
      </c>
      <c r="C147" s="47"/>
      <c r="D147" s="47"/>
      <c r="E147" s="47"/>
      <c r="F147" s="47"/>
      <c r="G147" s="47">
        <v>6</v>
      </c>
      <c r="H147" s="47"/>
      <c r="I147" s="47"/>
      <c r="J147" s="27">
        <f t="shared" si="3"/>
        <v>8</v>
      </c>
      <c r="L147" s="72">
        <f t="shared" si="2"/>
        <v>6.583333333333333</v>
      </c>
    </row>
    <row r="148" spans="1:14" x14ac:dyDescent="0.3">
      <c r="A148" s="46">
        <v>42887</v>
      </c>
      <c r="B148" s="47">
        <v>2</v>
      </c>
      <c r="C148" s="47"/>
      <c r="D148" s="47"/>
      <c r="E148" s="47"/>
      <c r="F148" s="47">
        <v>1</v>
      </c>
      <c r="G148" s="47">
        <v>8</v>
      </c>
      <c r="H148" s="47"/>
      <c r="I148" s="47"/>
      <c r="J148" s="27">
        <f t="shared" si="3"/>
        <v>11</v>
      </c>
      <c r="L148" s="72">
        <f t="shared" si="2"/>
        <v>7</v>
      </c>
    </row>
    <row r="149" spans="1:14" x14ac:dyDescent="0.3">
      <c r="A149" s="46">
        <v>42917</v>
      </c>
      <c r="B149" s="47">
        <v>2</v>
      </c>
      <c r="C149" s="47">
        <v>1</v>
      </c>
      <c r="D149" s="47">
        <v>2</v>
      </c>
      <c r="E149" s="47"/>
      <c r="F149" s="47"/>
      <c r="G149" s="47">
        <v>10</v>
      </c>
      <c r="H149" s="47"/>
      <c r="I149" s="47"/>
      <c r="J149" s="27">
        <f t="shared" si="3"/>
        <v>15</v>
      </c>
      <c r="L149" s="72">
        <f t="shared" si="2"/>
        <v>7.333333333333333</v>
      </c>
    </row>
    <row r="150" spans="1:14" x14ac:dyDescent="0.3">
      <c r="A150" s="46">
        <v>42948</v>
      </c>
      <c r="B150" s="47"/>
      <c r="C150" s="47"/>
      <c r="D150" s="47"/>
      <c r="E150" s="47">
        <v>1</v>
      </c>
      <c r="F150" s="47">
        <v>1</v>
      </c>
      <c r="G150" s="47">
        <v>3</v>
      </c>
      <c r="H150" s="47"/>
      <c r="I150" s="47"/>
      <c r="J150" s="27">
        <f t="shared" si="3"/>
        <v>5</v>
      </c>
      <c r="L150" s="72">
        <f t="shared" si="2"/>
        <v>6.583333333333333</v>
      </c>
    </row>
    <row r="151" spans="1:14" x14ac:dyDescent="0.3">
      <c r="A151" s="46">
        <v>42979</v>
      </c>
      <c r="B151" s="47"/>
      <c r="C151" s="47">
        <v>2</v>
      </c>
      <c r="D151" s="47"/>
      <c r="E151" s="47"/>
      <c r="F151" s="47"/>
      <c r="G151" s="47">
        <v>3</v>
      </c>
      <c r="H151" s="47">
        <v>1</v>
      </c>
      <c r="I151" s="47"/>
      <c r="J151" s="27">
        <f t="shared" si="3"/>
        <v>6</v>
      </c>
      <c r="L151" s="72">
        <f t="shared" si="2"/>
        <v>6.5</v>
      </c>
    </row>
    <row r="152" spans="1:14" x14ac:dyDescent="0.3">
      <c r="A152" s="46">
        <v>43009</v>
      </c>
      <c r="B152" s="47"/>
      <c r="C152" s="47">
        <v>3</v>
      </c>
      <c r="D152" s="47"/>
      <c r="E152" s="47">
        <v>1</v>
      </c>
      <c r="F152" s="47">
        <v>1</v>
      </c>
      <c r="G152" s="47">
        <v>4</v>
      </c>
      <c r="H152" s="47"/>
      <c r="I152" s="47"/>
      <c r="J152" s="27">
        <f t="shared" si="3"/>
        <v>9</v>
      </c>
      <c r="L152" s="72">
        <f t="shared" si="2"/>
        <v>6.666666666666667</v>
      </c>
    </row>
    <row r="153" spans="1:14" x14ac:dyDescent="0.3">
      <c r="A153" s="46">
        <v>43040</v>
      </c>
      <c r="B153" s="47"/>
      <c r="C153" s="47"/>
      <c r="D153" s="47"/>
      <c r="E153" s="47">
        <v>1</v>
      </c>
      <c r="F153" s="47"/>
      <c r="G153" s="47">
        <v>6</v>
      </c>
      <c r="H153" s="47"/>
      <c r="I153" s="47"/>
      <c r="J153" s="27">
        <f t="shared" si="3"/>
        <v>7</v>
      </c>
      <c r="L153" s="72">
        <f t="shared" si="2"/>
        <v>6.916666666666667</v>
      </c>
    </row>
    <row r="154" spans="1:14" x14ac:dyDescent="0.3">
      <c r="A154" s="46">
        <v>43070</v>
      </c>
      <c r="B154" s="47"/>
      <c r="C154" s="47">
        <v>1</v>
      </c>
      <c r="D154" s="47"/>
      <c r="E154" s="47"/>
      <c r="F154" s="47"/>
      <c r="G154" s="47">
        <v>7</v>
      </c>
      <c r="H154" s="47"/>
      <c r="I154" s="47"/>
      <c r="J154" s="27">
        <f t="shared" si="3"/>
        <v>8</v>
      </c>
      <c r="K154" s="27">
        <f t="shared" ref="K154" si="5">SUM(J143:J154)</f>
        <v>87</v>
      </c>
      <c r="L154" s="72">
        <f t="shared" si="2"/>
        <v>7.25</v>
      </c>
    </row>
    <row r="155" spans="1:14" x14ac:dyDescent="0.3">
      <c r="A155" s="46">
        <v>43101</v>
      </c>
      <c r="B155" s="47"/>
      <c r="C155" s="47"/>
      <c r="D155" s="47"/>
      <c r="E155" s="47"/>
      <c r="F155" s="47"/>
      <c r="G155" s="47">
        <v>13</v>
      </c>
      <c r="H155" s="47"/>
      <c r="I155" s="47"/>
      <c r="J155" s="27">
        <f t="shared" ref="J155:J166" si="6">SUM(B155:I155)</f>
        <v>13</v>
      </c>
      <c r="L155" s="72">
        <f t="shared" si="2"/>
        <v>7.916666666666667</v>
      </c>
    </row>
    <row r="156" spans="1:14" x14ac:dyDescent="0.3">
      <c r="A156" s="46">
        <v>43132</v>
      </c>
      <c r="B156" s="47"/>
      <c r="C156" s="47"/>
      <c r="D156" s="47">
        <v>1</v>
      </c>
      <c r="E156" s="47"/>
      <c r="F156" s="47">
        <v>1</v>
      </c>
      <c r="G156" s="47">
        <v>1</v>
      </c>
      <c r="H156" s="47"/>
      <c r="I156" s="47"/>
      <c r="J156" s="27">
        <f t="shared" si="6"/>
        <v>3</v>
      </c>
      <c r="L156" s="72">
        <f t="shared" si="2"/>
        <v>7.75</v>
      </c>
    </row>
    <row r="157" spans="1:14" x14ac:dyDescent="0.3">
      <c r="A157" s="46">
        <v>43160</v>
      </c>
      <c r="B157" s="47"/>
      <c r="C157" s="47"/>
      <c r="D157" s="47"/>
      <c r="E157" s="47"/>
      <c r="F157" s="47">
        <v>2</v>
      </c>
      <c r="G157" s="47">
        <v>2</v>
      </c>
      <c r="H157" s="47"/>
      <c r="I157" s="47"/>
      <c r="J157" s="27">
        <f t="shared" si="6"/>
        <v>4</v>
      </c>
      <c r="L157" s="72">
        <f t="shared" ref="L157:L215" si="7">AVERAGE(J146:J157)</f>
        <v>7.833333333333333</v>
      </c>
    </row>
    <row r="158" spans="1:14" x14ac:dyDescent="0.3">
      <c r="A158" s="46">
        <v>43191</v>
      </c>
      <c r="B158" s="47">
        <v>2</v>
      </c>
      <c r="C158" s="47"/>
      <c r="D158" s="47"/>
      <c r="E158" s="47"/>
      <c r="F158" s="47"/>
      <c r="G158" s="47">
        <v>3</v>
      </c>
      <c r="H158" s="47"/>
      <c r="I158" s="47"/>
      <c r="J158" s="27">
        <f t="shared" si="6"/>
        <v>5</v>
      </c>
      <c r="L158" s="72">
        <f t="shared" si="7"/>
        <v>7.833333333333333</v>
      </c>
    </row>
    <row r="159" spans="1:14" x14ac:dyDescent="0.3">
      <c r="A159" s="46">
        <v>43221</v>
      </c>
      <c r="B159" s="47">
        <v>2</v>
      </c>
      <c r="C159" s="47">
        <v>1</v>
      </c>
      <c r="D159" s="47"/>
      <c r="E159" s="47"/>
      <c r="F159" s="47"/>
      <c r="G159" s="47">
        <v>2</v>
      </c>
      <c r="H159" s="47"/>
      <c r="I159" s="47"/>
      <c r="J159" s="27">
        <f t="shared" si="6"/>
        <v>5</v>
      </c>
      <c r="L159" s="72">
        <f t="shared" si="7"/>
        <v>7.583333333333333</v>
      </c>
    </row>
    <row r="160" spans="1:14" x14ac:dyDescent="0.3">
      <c r="A160" s="46">
        <v>43252</v>
      </c>
      <c r="B160" s="47"/>
      <c r="C160" s="47"/>
      <c r="D160" s="47"/>
      <c r="E160" s="47"/>
      <c r="F160" s="47"/>
      <c r="G160" s="47">
        <v>2</v>
      </c>
      <c r="H160" s="47"/>
      <c r="I160" s="47"/>
      <c r="J160" s="27">
        <f t="shared" si="6"/>
        <v>2</v>
      </c>
      <c r="L160" s="72">
        <f t="shared" si="7"/>
        <v>6.833333333333333</v>
      </c>
    </row>
    <row r="161" spans="1:12" x14ac:dyDescent="0.3">
      <c r="A161" s="46">
        <v>43282</v>
      </c>
      <c r="B161" s="47"/>
      <c r="C161" s="47"/>
      <c r="D161" s="47"/>
      <c r="E161" s="47">
        <v>1</v>
      </c>
      <c r="F161" s="47">
        <v>1</v>
      </c>
      <c r="G161" s="47">
        <v>4</v>
      </c>
      <c r="H161" s="47"/>
      <c r="I161" s="47"/>
      <c r="J161" s="27">
        <f t="shared" si="6"/>
        <v>6</v>
      </c>
      <c r="L161" s="72">
        <f t="shared" si="7"/>
        <v>6.083333333333333</v>
      </c>
    </row>
    <row r="162" spans="1:12" x14ac:dyDescent="0.3">
      <c r="A162" s="46">
        <v>43313</v>
      </c>
      <c r="B162" s="47"/>
      <c r="C162" s="47"/>
      <c r="D162" s="47"/>
      <c r="E162" s="47">
        <v>1</v>
      </c>
      <c r="F162" s="47">
        <v>1</v>
      </c>
      <c r="G162" s="47">
        <v>1</v>
      </c>
      <c r="H162" s="47"/>
      <c r="I162" s="47"/>
      <c r="J162" s="27">
        <f t="shared" si="6"/>
        <v>3</v>
      </c>
      <c r="L162" s="72">
        <f t="shared" si="7"/>
        <v>5.916666666666667</v>
      </c>
    </row>
    <row r="163" spans="1:12" x14ac:dyDescent="0.3">
      <c r="A163" s="46">
        <v>43344</v>
      </c>
      <c r="B163" s="47"/>
      <c r="C163" s="47"/>
      <c r="D163" s="47"/>
      <c r="E163" s="47"/>
      <c r="F163" s="47"/>
      <c r="G163" s="47">
        <v>5</v>
      </c>
      <c r="H163" s="47"/>
      <c r="I163" s="47"/>
      <c r="J163" s="27">
        <f t="shared" si="6"/>
        <v>5</v>
      </c>
      <c r="L163" s="72">
        <f t="shared" si="7"/>
        <v>5.833333333333333</v>
      </c>
    </row>
    <row r="164" spans="1:12" x14ac:dyDescent="0.3">
      <c r="A164" s="46">
        <v>43374</v>
      </c>
      <c r="B164" s="47"/>
      <c r="C164" s="47"/>
      <c r="D164" s="47"/>
      <c r="E164" s="47"/>
      <c r="F164" s="47"/>
      <c r="G164" s="47">
        <v>1</v>
      </c>
      <c r="H164" s="47"/>
      <c r="I164" s="47">
        <v>2</v>
      </c>
      <c r="J164" s="27">
        <f t="shared" si="6"/>
        <v>3</v>
      </c>
      <c r="L164" s="72">
        <f t="shared" si="7"/>
        <v>5.333333333333333</v>
      </c>
    </row>
    <row r="165" spans="1:12" x14ac:dyDescent="0.3">
      <c r="A165" s="46">
        <v>43405</v>
      </c>
      <c r="B165" s="47"/>
      <c r="C165" s="47"/>
      <c r="D165" s="47"/>
      <c r="E165" s="47">
        <v>1</v>
      </c>
      <c r="F165" s="47"/>
      <c r="G165" s="47">
        <v>2</v>
      </c>
      <c r="H165" s="47">
        <v>1</v>
      </c>
      <c r="I165" s="47"/>
      <c r="J165" s="27">
        <f t="shared" si="6"/>
        <v>4</v>
      </c>
      <c r="L165" s="72">
        <f t="shared" si="7"/>
        <v>5.083333333333333</v>
      </c>
    </row>
    <row r="166" spans="1:12" x14ac:dyDescent="0.3">
      <c r="A166" s="46">
        <v>43435</v>
      </c>
      <c r="B166" s="47"/>
      <c r="C166" s="47"/>
      <c r="D166" s="47"/>
      <c r="E166" s="47"/>
      <c r="F166" s="47"/>
      <c r="G166" s="47">
        <v>1</v>
      </c>
      <c r="H166" s="47"/>
      <c r="I166" s="47"/>
      <c r="J166" s="27">
        <f t="shared" si="6"/>
        <v>1</v>
      </c>
      <c r="K166" s="27">
        <f t="shared" ref="K166" si="8">SUM(J155:J166)</f>
        <v>54</v>
      </c>
      <c r="L166" s="72">
        <f t="shared" si="7"/>
        <v>4.5</v>
      </c>
    </row>
    <row r="167" spans="1:12" x14ac:dyDescent="0.3">
      <c r="A167" s="46">
        <v>43466</v>
      </c>
      <c r="B167" s="47"/>
      <c r="C167" s="47"/>
      <c r="D167" s="47"/>
      <c r="E167" s="47">
        <v>1</v>
      </c>
      <c r="F167" s="47"/>
      <c r="G167" s="47"/>
      <c r="H167" s="47"/>
      <c r="I167" s="47"/>
      <c r="J167" s="47">
        <f t="shared" ref="J167:J177" si="9">SUM(B167:I167)</f>
        <v>1</v>
      </c>
      <c r="K167" s="47"/>
      <c r="L167" s="72">
        <f t="shared" si="7"/>
        <v>3.5</v>
      </c>
    </row>
    <row r="168" spans="1:12" x14ac:dyDescent="0.3">
      <c r="A168" s="46">
        <v>43497</v>
      </c>
      <c r="B168" s="47"/>
      <c r="C168" s="47"/>
      <c r="D168" s="47"/>
      <c r="E168" s="47"/>
      <c r="F168" s="47">
        <v>1</v>
      </c>
      <c r="G168" s="47"/>
      <c r="H168" s="47"/>
      <c r="I168" s="47"/>
      <c r="J168" s="47">
        <f t="shared" si="9"/>
        <v>1</v>
      </c>
      <c r="K168" s="47"/>
      <c r="L168" s="72">
        <f t="shared" si="7"/>
        <v>3.3333333333333335</v>
      </c>
    </row>
    <row r="169" spans="1:12" x14ac:dyDescent="0.3">
      <c r="A169" s="46">
        <v>43525</v>
      </c>
      <c r="B169" s="47"/>
      <c r="C169" s="47"/>
      <c r="D169" s="47"/>
      <c r="E169" s="47"/>
      <c r="F169" s="47"/>
      <c r="G169" s="47">
        <v>4</v>
      </c>
      <c r="H169" s="47"/>
      <c r="I169" s="47"/>
      <c r="J169" s="47">
        <f t="shared" si="9"/>
        <v>4</v>
      </c>
      <c r="K169" s="47"/>
      <c r="L169" s="72">
        <f t="shared" si="7"/>
        <v>3.3333333333333335</v>
      </c>
    </row>
    <row r="170" spans="1:12" x14ac:dyDescent="0.3">
      <c r="A170" s="46">
        <v>43556</v>
      </c>
      <c r="B170" s="47"/>
      <c r="C170" s="47"/>
      <c r="D170" s="47"/>
      <c r="E170" s="47"/>
      <c r="F170" s="47"/>
      <c r="G170" s="47">
        <v>2</v>
      </c>
      <c r="H170" s="47"/>
      <c r="I170" s="47"/>
      <c r="J170" s="47">
        <f t="shared" si="9"/>
        <v>2</v>
      </c>
      <c r="K170" s="47"/>
      <c r="L170" s="72">
        <f t="shared" si="7"/>
        <v>3.0833333333333335</v>
      </c>
    </row>
    <row r="171" spans="1:12" x14ac:dyDescent="0.3">
      <c r="A171" s="46">
        <v>43586</v>
      </c>
      <c r="B171" s="47"/>
      <c r="C171" s="47">
        <v>1</v>
      </c>
      <c r="D171" s="47"/>
      <c r="E171" s="47"/>
      <c r="F171" s="47">
        <v>2</v>
      </c>
      <c r="G171" s="47">
        <v>3</v>
      </c>
      <c r="H171" s="47"/>
      <c r="I171" s="47"/>
      <c r="J171" s="47">
        <f t="shared" si="9"/>
        <v>6</v>
      </c>
      <c r="K171" s="47"/>
      <c r="L171" s="72">
        <f t="shared" si="7"/>
        <v>3.1666666666666665</v>
      </c>
    </row>
    <row r="172" spans="1:12" x14ac:dyDescent="0.3">
      <c r="A172" s="46">
        <v>43617</v>
      </c>
      <c r="B172" s="47"/>
      <c r="C172" s="47"/>
      <c r="D172" s="47"/>
      <c r="E172" s="47"/>
      <c r="F172" s="47">
        <v>2</v>
      </c>
      <c r="G172" s="47">
        <v>1</v>
      </c>
      <c r="H172" s="47">
        <v>2</v>
      </c>
      <c r="I172" s="47"/>
      <c r="J172" s="47">
        <f t="shared" si="9"/>
        <v>5</v>
      </c>
      <c r="K172" s="47"/>
      <c r="L172" s="72">
        <f t="shared" si="7"/>
        <v>3.4166666666666665</v>
      </c>
    </row>
    <row r="173" spans="1:12" x14ac:dyDescent="0.3">
      <c r="A173" s="46">
        <v>43647</v>
      </c>
      <c r="B173" s="47"/>
      <c r="C173" s="47"/>
      <c r="D173" s="47"/>
      <c r="E173" s="47"/>
      <c r="F173" s="47"/>
      <c r="G173" s="47"/>
      <c r="H173" s="47"/>
      <c r="I173" s="47"/>
      <c r="J173" s="47">
        <f t="shared" si="9"/>
        <v>0</v>
      </c>
      <c r="K173" s="47"/>
      <c r="L173" s="72">
        <f t="shared" si="7"/>
        <v>2.9166666666666665</v>
      </c>
    </row>
    <row r="174" spans="1:12" x14ac:dyDescent="0.3">
      <c r="A174" s="46">
        <v>43678</v>
      </c>
      <c r="B174" s="47"/>
      <c r="C174" s="47"/>
      <c r="D174" s="47"/>
      <c r="E174" s="47"/>
      <c r="F174" s="47"/>
      <c r="G174" s="47">
        <v>1</v>
      </c>
      <c r="H174" s="47"/>
      <c r="I174" s="47"/>
      <c r="J174" s="47">
        <f t="shared" si="9"/>
        <v>1</v>
      </c>
      <c r="K174" s="47"/>
      <c r="L174" s="72">
        <f t="shared" si="7"/>
        <v>2.75</v>
      </c>
    </row>
    <row r="175" spans="1:12" x14ac:dyDescent="0.3">
      <c r="A175" s="46">
        <v>43709</v>
      </c>
      <c r="B175" s="47"/>
      <c r="C175" s="47"/>
      <c r="D175" s="47"/>
      <c r="E175" s="47"/>
      <c r="F175" s="47"/>
      <c r="G175" s="47">
        <v>2</v>
      </c>
      <c r="H175" s="47"/>
      <c r="I175" s="47">
        <v>1</v>
      </c>
      <c r="J175" s="47">
        <f t="shared" si="9"/>
        <v>3</v>
      </c>
      <c r="K175" s="47"/>
      <c r="L175" s="72">
        <f t="shared" si="7"/>
        <v>2.5833333333333335</v>
      </c>
    </row>
    <row r="176" spans="1:12" x14ac:dyDescent="0.3">
      <c r="A176" s="46">
        <v>43739</v>
      </c>
      <c r="B176" s="47"/>
      <c r="C176" s="47"/>
      <c r="D176" s="47"/>
      <c r="E176" s="47"/>
      <c r="F176" s="47"/>
      <c r="G176" s="47">
        <v>3</v>
      </c>
      <c r="H176" s="47">
        <v>1</v>
      </c>
      <c r="I176" s="47"/>
      <c r="J176" s="47">
        <f t="shared" si="9"/>
        <v>4</v>
      </c>
      <c r="K176" s="47"/>
      <c r="L176" s="72">
        <f t="shared" si="7"/>
        <v>2.6666666666666665</v>
      </c>
    </row>
    <row r="177" spans="1:12" x14ac:dyDescent="0.3">
      <c r="A177" s="46">
        <v>43770</v>
      </c>
      <c r="B177" s="47"/>
      <c r="C177" s="47"/>
      <c r="D177" s="47"/>
      <c r="E177" s="47"/>
      <c r="F177" s="47"/>
      <c r="G177" s="47">
        <v>2</v>
      </c>
      <c r="H177" s="47">
        <v>3</v>
      </c>
      <c r="I177" s="47"/>
      <c r="J177" s="47">
        <f t="shared" si="9"/>
        <v>5</v>
      </c>
      <c r="K177" s="47"/>
      <c r="L177" s="72">
        <f t="shared" si="7"/>
        <v>2.75</v>
      </c>
    </row>
    <row r="178" spans="1:12" x14ac:dyDescent="0.3">
      <c r="A178" s="46">
        <v>43800</v>
      </c>
      <c r="B178" s="47"/>
      <c r="C178" s="47"/>
      <c r="D178" s="47"/>
      <c r="E178" s="47"/>
      <c r="F178" s="47"/>
      <c r="G178" s="47"/>
      <c r="H178" s="47"/>
      <c r="I178" s="47"/>
      <c r="J178" s="47">
        <f>SUM(B178:I178)</f>
        <v>0</v>
      </c>
      <c r="K178" s="47">
        <f t="shared" ref="K178" si="10">SUM(J167:J178)</f>
        <v>32</v>
      </c>
      <c r="L178" s="72">
        <f t="shared" si="7"/>
        <v>2.6666666666666665</v>
      </c>
    </row>
    <row r="179" spans="1:12" x14ac:dyDescent="0.3">
      <c r="A179" s="46">
        <v>43831</v>
      </c>
      <c r="F179" s="61">
        <v>1</v>
      </c>
      <c r="J179" s="47">
        <f t="shared" ref="J179:J194" si="11">SUM(B179:I179)</f>
        <v>1</v>
      </c>
      <c r="L179" s="72">
        <f t="shared" si="7"/>
        <v>2.6666666666666665</v>
      </c>
    </row>
    <row r="180" spans="1:12" x14ac:dyDescent="0.3">
      <c r="A180" s="46">
        <v>43862</v>
      </c>
      <c r="G180" s="61">
        <v>1</v>
      </c>
      <c r="J180" s="47">
        <f t="shared" si="11"/>
        <v>1</v>
      </c>
      <c r="L180" s="72">
        <f t="shared" si="7"/>
        <v>2.6666666666666665</v>
      </c>
    </row>
    <row r="181" spans="1:12" x14ac:dyDescent="0.3">
      <c r="A181" s="46">
        <v>43891</v>
      </c>
      <c r="F181" s="61">
        <v>1</v>
      </c>
      <c r="G181" s="61">
        <v>1</v>
      </c>
      <c r="J181" s="47">
        <f t="shared" si="11"/>
        <v>2</v>
      </c>
      <c r="L181" s="72">
        <f t="shared" si="7"/>
        <v>2.5</v>
      </c>
    </row>
    <row r="182" spans="1:12" x14ac:dyDescent="0.3">
      <c r="A182" s="46">
        <v>43922</v>
      </c>
      <c r="G182" s="61">
        <v>1</v>
      </c>
      <c r="J182" s="47">
        <f t="shared" si="11"/>
        <v>1</v>
      </c>
      <c r="L182" s="72">
        <f t="shared" si="7"/>
        <v>2.4166666666666665</v>
      </c>
    </row>
    <row r="183" spans="1:12" x14ac:dyDescent="0.3">
      <c r="A183" s="46">
        <v>43952</v>
      </c>
      <c r="J183" s="47">
        <f t="shared" si="11"/>
        <v>0</v>
      </c>
      <c r="L183" s="72">
        <f t="shared" si="7"/>
        <v>1.9166666666666667</v>
      </c>
    </row>
    <row r="184" spans="1:12" x14ac:dyDescent="0.3">
      <c r="A184" s="46">
        <v>43983</v>
      </c>
      <c r="J184" s="47">
        <f t="shared" si="11"/>
        <v>0</v>
      </c>
      <c r="L184" s="72">
        <f t="shared" si="7"/>
        <v>1.5</v>
      </c>
    </row>
    <row r="185" spans="1:12" x14ac:dyDescent="0.3">
      <c r="A185" s="46">
        <v>44013</v>
      </c>
      <c r="F185" s="61">
        <v>1</v>
      </c>
      <c r="J185" s="47">
        <f t="shared" si="11"/>
        <v>1</v>
      </c>
      <c r="L185" s="72">
        <f t="shared" si="7"/>
        <v>1.5833333333333333</v>
      </c>
    </row>
    <row r="186" spans="1:12" x14ac:dyDescent="0.3">
      <c r="A186" s="46">
        <v>44044</v>
      </c>
      <c r="C186" s="61">
        <v>1</v>
      </c>
      <c r="G186" s="61">
        <v>5</v>
      </c>
      <c r="J186" s="47">
        <f t="shared" si="11"/>
        <v>6</v>
      </c>
      <c r="L186" s="72">
        <f t="shared" si="7"/>
        <v>2</v>
      </c>
    </row>
    <row r="187" spans="1:12" x14ac:dyDescent="0.3">
      <c r="A187" s="46">
        <v>44075</v>
      </c>
      <c r="B187" s="61">
        <v>1</v>
      </c>
      <c r="G187" s="61">
        <v>1</v>
      </c>
      <c r="J187" s="47">
        <f t="shared" si="11"/>
        <v>2</v>
      </c>
      <c r="L187" s="72">
        <f t="shared" si="7"/>
        <v>1.9166666666666667</v>
      </c>
    </row>
    <row r="188" spans="1:12" x14ac:dyDescent="0.3">
      <c r="A188" s="46">
        <v>44105</v>
      </c>
      <c r="C188" s="61">
        <v>1</v>
      </c>
      <c r="G188" s="61">
        <v>1</v>
      </c>
      <c r="J188" s="47">
        <f t="shared" si="11"/>
        <v>2</v>
      </c>
      <c r="L188" s="72">
        <f t="shared" si="7"/>
        <v>1.75</v>
      </c>
    </row>
    <row r="189" spans="1:12" x14ac:dyDescent="0.3">
      <c r="A189" s="46">
        <v>44136</v>
      </c>
      <c r="G189" s="61">
        <v>2</v>
      </c>
      <c r="J189" s="47">
        <f t="shared" si="11"/>
        <v>2</v>
      </c>
      <c r="L189" s="72">
        <f t="shared" si="7"/>
        <v>1.5</v>
      </c>
    </row>
    <row r="190" spans="1:12" x14ac:dyDescent="0.3">
      <c r="A190" s="46">
        <v>44166</v>
      </c>
      <c r="G190" s="61">
        <v>1</v>
      </c>
      <c r="J190" s="47">
        <f t="shared" si="11"/>
        <v>1</v>
      </c>
      <c r="K190" s="47">
        <f t="shared" ref="K190" si="12">SUM(J179:J190)</f>
        <v>19</v>
      </c>
      <c r="L190" s="72">
        <f t="shared" si="7"/>
        <v>1.5833333333333333</v>
      </c>
    </row>
    <row r="191" spans="1:12" x14ac:dyDescent="0.3">
      <c r="A191" s="46">
        <v>44197</v>
      </c>
      <c r="G191" s="61">
        <v>1</v>
      </c>
      <c r="J191" s="47">
        <f t="shared" si="11"/>
        <v>1</v>
      </c>
      <c r="K191" s="47"/>
      <c r="L191" s="72">
        <f t="shared" si="7"/>
        <v>1.5833333333333333</v>
      </c>
    </row>
    <row r="192" spans="1:12" x14ac:dyDescent="0.3">
      <c r="A192" s="46">
        <v>44228</v>
      </c>
      <c r="J192" s="47">
        <f t="shared" si="11"/>
        <v>0</v>
      </c>
      <c r="K192" s="47"/>
      <c r="L192" s="72">
        <f t="shared" si="7"/>
        <v>1.5</v>
      </c>
    </row>
    <row r="193" spans="1:12" x14ac:dyDescent="0.3">
      <c r="A193" s="46">
        <v>44256</v>
      </c>
      <c r="J193" s="47">
        <f t="shared" si="11"/>
        <v>0</v>
      </c>
      <c r="K193" s="47"/>
      <c r="L193" s="72">
        <f t="shared" si="7"/>
        <v>1.3333333333333333</v>
      </c>
    </row>
    <row r="194" spans="1:12" x14ac:dyDescent="0.3">
      <c r="A194" s="46">
        <v>44287</v>
      </c>
      <c r="J194" s="47">
        <f t="shared" si="11"/>
        <v>0</v>
      </c>
      <c r="K194" s="47"/>
      <c r="L194" s="72">
        <f t="shared" si="7"/>
        <v>1.25</v>
      </c>
    </row>
    <row r="195" spans="1:12" x14ac:dyDescent="0.3">
      <c r="A195" s="46">
        <v>44317</v>
      </c>
      <c r="J195" s="47">
        <f t="shared" ref="J195" si="13">SUM(B195:I195)</f>
        <v>0</v>
      </c>
      <c r="K195" s="47"/>
      <c r="L195" s="72">
        <f t="shared" si="7"/>
        <v>1.25</v>
      </c>
    </row>
    <row r="196" spans="1:12" x14ac:dyDescent="0.3">
      <c r="A196" s="46">
        <v>44348</v>
      </c>
      <c r="G196" s="61">
        <v>2</v>
      </c>
      <c r="J196" s="47">
        <f t="shared" ref="J196:J197" si="14">SUM(B196:I196)</f>
        <v>2</v>
      </c>
      <c r="K196" s="47"/>
      <c r="L196" s="72">
        <f t="shared" si="7"/>
        <v>1.4166666666666667</v>
      </c>
    </row>
    <row r="197" spans="1:12" x14ac:dyDescent="0.3">
      <c r="A197" s="46">
        <v>44378</v>
      </c>
      <c r="C197" s="61">
        <v>1</v>
      </c>
      <c r="G197" s="61">
        <v>1</v>
      </c>
      <c r="H197" s="61">
        <v>1</v>
      </c>
      <c r="J197" s="47">
        <f t="shared" si="14"/>
        <v>3</v>
      </c>
      <c r="K197" s="47"/>
      <c r="L197" s="72">
        <f t="shared" si="7"/>
        <v>1.5833333333333333</v>
      </c>
    </row>
    <row r="198" spans="1:12" x14ac:dyDescent="0.3">
      <c r="A198" s="46">
        <v>44409</v>
      </c>
      <c r="G198" s="61">
        <v>3</v>
      </c>
      <c r="J198" s="47">
        <f t="shared" ref="J198" si="15">SUM(B198:I198)</f>
        <v>3</v>
      </c>
      <c r="K198" s="47"/>
      <c r="L198" s="72">
        <f t="shared" si="7"/>
        <v>1.3333333333333333</v>
      </c>
    </row>
    <row r="199" spans="1:12" x14ac:dyDescent="0.3">
      <c r="A199" s="46">
        <v>44440</v>
      </c>
      <c r="B199" s="61">
        <v>5</v>
      </c>
      <c r="J199" s="47">
        <f t="shared" ref="J199:J215" si="16">SUM(B199:I199)</f>
        <v>5</v>
      </c>
      <c r="K199" s="47"/>
      <c r="L199" s="72">
        <f t="shared" si="7"/>
        <v>1.5833333333333333</v>
      </c>
    </row>
    <row r="200" spans="1:12" x14ac:dyDescent="0.3">
      <c r="A200" s="46">
        <v>44470</v>
      </c>
      <c r="J200" s="47">
        <f t="shared" si="16"/>
        <v>0</v>
      </c>
      <c r="K200" s="47"/>
      <c r="L200" s="72">
        <f t="shared" si="7"/>
        <v>1.4166666666666667</v>
      </c>
    </row>
    <row r="201" spans="1:12" x14ac:dyDescent="0.3">
      <c r="A201" s="46">
        <v>44501</v>
      </c>
      <c r="J201" s="47">
        <f t="shared" si="16"/>
        <v>0</v>
      </c>
      <c r="K201" s="47"/>
      <c r="L201" s="72">
        <f t="shared" si="7"/>
        <v>1.25</v>
      </c>
    </row>
    <row r="202" spans="1:12" x14ac:dyDescent="0.3">
      <c r="A202" s="46">
        <v>44531</v>
      </c>
      <c r="J202" s="47">
        <f t="shared" si="16"/>
        <v>0</v>
      </c>
      <c r="K202" s="73">
        <f>SUM(J191:J202)</f>
        <v>14</v>
      </c>
      <c r="L202" s="72">
        <f t="shared" si="7"/>
        <v>1.1666666666666667</v>
      </c>
    </row>
    <row r="203" spans="1:12" x14ac:dyDescent="0.3">
      <c r="A203" s="46">
        <v>44562</v>
      </c>
      <c r="J203" s="47">
        <f t="shared" si="16"/>
        <v>0</v>
      </c>
      <c r="L203" s="72">
        <f t="shared" si="7"/>
        <v>1.0833333333333333</v>
      </c>
    </row>
    <row r="204" spans="1:12" x14ac:dyDescent="0.3">
      <c r="A204" s="46">
        <v>44593</v>
      </c>
      <c r="J204" s="47">
        <f t="shared" si="16"/>
        <v>0</v>
      </c>
      <c r="L204" s="72">
        <f t="shared" si="7"/>
        <v>1.0833333333333333</v>
      </c>
    </row>
    <row r="205" spans="1:12" x14ac:dyDescent="0.3">
      <c r="A205" s="46">
        <v>44621</v>
      </c>
      <c r="J205" s="47">
        <f t="shared" si="16"/>
        <v>0</v>
      </c>
      <c r="L205" s="72">
        <f t="shared" si="7"/>
        <v>1.0833333333333333</v>
      </c>
    </row>
    <row r="206" spans="1:12" x14ac:dyDescent="0.3">
      <c r="A206" s="46">
        <v>44652</v>
      </c>
      <c r="G206" s="61">
        <v>3</v>
      </c>
      <c r="J206" s="47">
        <f t="shared" si="16"/>
        <v>3</v>
      </c>
      <c r="L206" s="72">
        <f t="shared" si="7"/>
        <v>1.3333333333333333</v>
      </c>
    </row>
    <row r="207" spans="1:12" x14ac:dyDescent="0.3">
      <c r="A207" s="46">
        <v>44682</v>
      </c>
      <c r="G207" s="61">
        <v>1</v>
      </c>
      <c r="H207" s="61">
        <v>1</v>
      </c>
      <c r="J207" s="47">
        <f t="shared" si="16"/>
        <v>2</v>
      </c>
      <c r="L207" s="72">
        <f t="shared" si="7"/>
        <v>1.5</v>
      </c>
    </row>
    <row r="208" spans="1:12" x14ac:dyDescent="0.3">
      <c r="A208" s="46">
        <v>44713</v>
      </c>
      <c r="G208" s="61">
        <v>1</v>
      </c>
      <c r="J208" s="47">
        <f t="shared" si="16"/>
        <v>1</v>
      </c>
      <c r="L208" s="72">
        <f t="shared" si="7"/>
        <v>1.4166666666666667</v>
      </c>
    </row>
    <row r="209" spans="1:12" x14ac:dyDescent="0.3">
      <c r="A209" s="46">
        <v>44743</v>
      </c>
      <c r="J209" s="47">
        <f t="shared" si="16"/>
        <v>0</v>
      </c>
      <c r="L209" s="72">
        <f t="shared" si="7"/>
        <v>1.1666666666666667</v>
      </c>
    </row>
    <row r="210" spans="1:12" x14ac:dyDescent="0.3">
      <c r="A210" s="46">
        <v>44774</v>
      </c>
      <c r="H210" s="61">
        <v>1</v>
      </c>
      <c r="J210" s="47">
        <f t="shared" si="16"/>
        <v>1</v>
      </c>
      <c r="L210" s="72">
        <f t="shared" si="7"/>
        <v>1</v>
      </c>
    </row>
    <row r="211" spans="1:12" x14ac:dyDescent="0.3">
      <c r="A211" s="46">
        <v>44805</v>
      </c>
      <c r="J211" s="47">
        <f t="shared" si="16"/>
        <v>0</v>
      </c>
      <c r="L211" s="72">
        <f t="shared" si="7"/>
        <v>0.58333333333333337</v>
      </c>
    </row>
    <row r="212" spans="1:12" x14ac:dyDescent="0.3">
      <c r="A212" s="46">
        <v>44835</v>
      </c>
      <c r="J212" s="47">
        <f t="shared" si="16"/>
        <v>0</v>
      </c>
      <c r="L212" s="72">
        <f t="shared" si="7"/>
        <v>0.58333333333333337</v>
      </c>
    </row>
    <row r="213" spans="1:12" x14ac:dyDescent="0.3">
      <c r="A213" s="46">
        <v>44866</v>
      </c>
      <c r="J213" s="47">
        <f t="shared" si="16"/>
        <v>0</v>
      </c>
      <c r="L213" s="72">
        <f t="shared" si="7"/>
        <v>0.58333333333333337</v>
      </c>
    </row>
    <row r="214" spans="1:12" x14ac:dyDescent="0.3">
      <c r="A214" s="46">
        <v>44896</v>
      </c>
      <c r="J214" s="47">
        <f t="shared" si="16"/>
        <v>0</v>
      </c>
      <c r="K214" s="73">
        <f>SUM(J203:J214)</f>
        <v>7</v>
      </c>
      <c r="L214" s="72">
        <f t="shared" si="7"/>
        <v>0.58333333333333337</v>
      </c>
    </row>
    <row r="215" spans="1:12" x14ac:dyDescent="0.3">
      <c r="A215" s="46">
        <v>44927</v>
      </c>
      <c r="D215" s="61">
        <v>1</v>
      </c>
      <c r="J215" s="47">
        <f t="shared" si="16"/>
        <v>1</v>
      </c>
      <c r="L215" s="72">
        <f t="shared" si="7"/>
        <v>0.66666666666666663</v>
      </c>
    </row>
    <row r="216" spans="1:12" x14ac:dyDescent="0.3">
      <c r="A216" s="46">
        <v>44958</v>
      </c>
      <c r="J216" s="47">
        <f t="shared" ref="J216" si="17">SUM(B216:I216)</f>
        <v>0</v>
      </c>
      <c r="L216" s="72">
        <f t="shared" ref="L216" si="18">AVERAGE(J205:J216)</f>
        <v>0.66666666666666663</v>
      </c>
    </row>
    <row r="217" spans="1:12" x14ac:dyDescent="0.3">
      <c r="A217" s="46">
        <v>44986</v>
      </c>
      <c r="G217" s="61">
        <v>2</v>
      </c>
      <c r="J217" s="47">
        <f t="shared" ref="J217" si="19">SUM(B217:I217)</f>
        <v>2</v>
      </c>
      <c r="L217" s="72">
        <f t="shared" ref="L217" si="20">AVERAGE(J206:J217)</f>
        <v>0.83333333333333337</v>
      </c>
    </row>
    <row r="218" spans="1:12" x14ac:dyDescent="0.3">
      <c r="A218" s="46">
        <v>45017</v>
      </c>
      <c r="G218" s="61">
        <v>1</v>
      </c>
      <c r="J218" s="47">
        <f t="shared" ref="J218:J227" si="21">SUM(B218:I218)</f>
        <v>1</v>
      </c>
      <c r="L218" s="72">
        <f t="shared" ref="L218:L220" si="22">AVERAGE(J207:J218)</f>
        <v>0.66666666666666663</v>
      </c>
    </row>
    <row r="219" spans="1:12" x14ac:dyDescent="0.3">
      <c r="A219" s="46">
        <v>45047</v>
      </c>
      <c r="J219" s="47">
        <f t="shared" si="21"/>
        <v>0</v>
      </c>
      <c r="L219" s="72">
        <f t="shared" si="22"/>
        <v>0.5</v>
      </c>
    </row>
    <row r="220" spans="1:12" x14ac:dyDescent="0.3">
      <c r="A220" s="46">
        <v>45078</v>
      </c>
      <c r="J220" s="47">
        <f t="shared" si="21"/>
        <v>0</v>
      </c>
      <c r="L220" s="72">
        <f t="shared" si="22"/>
        <v>0.41666666666666669</v>
      </c>
    </row>
    <row r="221" spans="1:12" x14ac:dyDescent="0.3">
      <c r="A221" s="46">
        <v>45108</v>
      </c>
      <c r="J221" s="47">
        <f t="shared" si="21"/>
        <v>0</v>
      </c>
      <c r="L221" s="72">
        <f t="shared" ref="L221:L227" si="23">AVERAGE(J210:J221)</f>
        <v>0.41666666666666669</v>
      </c>
    </row>
    <row r="222" spans="1:12" x14ac:dyDescent="0.3">
      <c r="A222" s="46">
        <v>45139</v>
      </c>
      <c r="J222" s="47">
        <f t="shared" si="21"/>
        <v>0</v>
      </c>
      <c r="L222" s="72">
        <f t="shared" si="23"/>
        <v>0.33333333333333331</v>
      </c>
    </row>
    <row r="223" spans="1:12" x14ac:dyDescent="0.3">
      <c r="A223" s="46">
        <v>45170</v>
      </c>
      <c r="J223" s="47">
        <f t="shared" si="21"/>
        <v>0</v>
      </c>
      <c r="L223" s="72">
        <f t="shared" si="23"/>
        <v>0.33333333333333331</v>
      </c>
    </row>
    <row r="224" spans="1:12" x14ac:dyDescent="0.3">
      <c r="A224" s="46">
        <v>45200</v>
      </c>
      <c r="J224" s="47">
        <f t="shared" si="21"/>
        <v>0</v>
      </c>
      <c r="L224" s="72">
        <f t="shared" si="23"/>
        <v>0.33333333333333331</v>
      </c>
    </row>
    <row r="225" spans="1:12" x14ac:dyDescent="0.3">
      <c r="A225" s="46">
        <v>45231</v>
      </c>
      <c r="J225" s="47">
        <f t="shared" si="21"/>
        <v>0</v>
      </c>
      <c r="L225" s="72">
        <f t="shared" si="23"/>
        <v>0.33333333333333331</v>
      </c>
    </row>
    <row r="226" spans="1:12" x14ac:dyDescent="0.3">
      <c r="A226" s="46">
        <v>45261</v>
      </c>
      <c r="B226" s="61">
        <v>1</v>
      </c>
      <c r="J226" s="47">
        <f t="shared" si="21"/>
        <v>1</v>
      </c>
      <c r="K226" s="73">
        <f>SUM(J215:J226)</f>
        <v>5</v>
      </c>
      <c r="L226" s="72">
        <f t="shared" si="23"/>
        <v>0.41666666666666669</v>
      </c>
    </row>
    <row r="227" spans="1:12" x14ac:dyDescent="0.3">
      <c r="A227" s="46">
        <v>45292</v>
      </c>
      <c r="B227" s="61">
        <v>1</v>
      </c>
      <c r="E227" s="61">
        <v>1</v>
      </c>
      <c r="J227" s="47">
        <f t="shared" si="21"/>
        <v>2</v>
      </c>
      <c r="K227" s="73"/>
      <c r="L227" s="72">
        <f t="shared" si="23"/>
        <v>0.5</v>
      </c>
    </row>
    <row r="228" spans="1:12" x14ac:dyDescent="0.3">
      <c r="A228" s="46">
        <v>45323</v>
      </c>
      <c r="J228" s="47">
        <f t="shared" ref="J228:J229" si="24">SUM(B228:I228)</f>
        <v>0</v>
      </c>
      <c r="K228" s="73"/>
      <c r="L228" s="72">
        <f t="shared" ref="L228:L229" si="25">AVERAGE(J217:J228)</f>
        <v>0.5</v>
      </c>
    </row>
    <row r="229" spans="1:12" x14ac:dyDescent="0.3">
      <c r="A229" s="46">
        <v>45352</v>
      </c>
      <c r="E229" s="61">
        <v>1</v>
      </c>
      <c r="F229" s="61">
        <v>3</v>
      </c>
      <c r="J229" s="47">
        <f t="shared" si="24"/>
        <v>4</v>
      </c>
      <c r="K229" s="73"/>
      <c r="L229" s="72">
        <f t="shared" si="25"/>
        <v>0.66666666666666663</v>
      </c>
    </row>
    <row r="230" spans="1:12" x14ac:dyDescent="0.3">
      <c r="A230" s="46">
        <v>45383</v>
      </c>
      <c r="J230" s="47">
        <f t="shared" ref="J230" si="26">SUM(B230:I230)</f>
        <v>0</v>
      </c>
      <c r="K230" s="73"/>
      <c r="L230" s="72">
        <f t="shared" ref="L230" si="27">AVERAGE(J219:J230)</f>
        <v>0.58333333333333337</v>
      </c>
    </row>
    <row r="231" spans="1:12" x14ac:dyDescent="0.3">
      <c r="A231" s="46">
        <v>45413</v>
      </c>
      <c r="F231" s="61">
        <v>2</v>
      </c>
      <c r="J231" s="47">
        <f t="shared" ref="J231" si="28">SUM(B231:I231)</f>
        <v>2</v>
      </c>
      <c r="K231" s="73"/>
      <c r="L231" s="72">
        <f t="shared" ref="L231" si="29">AVERAGE(J220:J231)</f>
        <v>0.75</v>
      </c>
    </row>
    <row r="232" spans="1:12" x14ac:dyDescent="0.3">
      <c r="A232" s="46">
        <v>45444</v>
      </c>
      <c r="F232" s="61">
        <v>1</v>
      </c>
      <c r="J232" s="47">
        <f t="shared" ref="J232" si="30">SUM(B232:I232)</f>
        <v>1</v>
      </c>
      <c r="K232" s="73"/>
      <c r="L232" s="72">
        <f t="shared" ref="L232" si="31">AVERAGE(J221:J232)</f>
        <v>0.83333333333333337</v>
      </c>
    </row>
    <row r="233" spans="1:12" x14ac:dyDescent="0.3">
      <c r="A233" s="46">
        <v>45474</v>
      </c>
      <c r="J233" s="47">
        <f t="shared" ref="J233:J249" si="32">SUM(B233:I233)</f>
        <v>0</v>
      </c>
      <c r="K233" s="73"/>
      <c r="L233" s="72">
        <f t="shared" ref="L233" si="33">AVERAGE(J222:J233)</f>
        <v>0.83333333333333337</v>
      </c>
    </row>
    <row r="234" spans="1:12" x14ac:dyDescent="0.3">
      <c r="A234" s="46">
        <v>45505</v>
      </c>
      <c r="E234" s="61">
        <v>1</v>
      </c>
      <c r="F234" s="61">
        <v>1</v>
      </c>
      <c r="J234" s="47">
        <f t="shared" si="32"/>
        <v>2</v>
      </c>
      <c r="K234" s="73"/>
      <c r="L234" s="72">
        <f>AVERAGE(J223:J234)</f>
        <v>1</v>
      </c>
    </row>
    <row r="235" spans="1:12" x14ac:dyDescent="0.3">
      <c r="A235" s="46">
        <v>45536</v>
      </c>
      <c r="J235" s="47">
        <f t="shared" si="32"/>
        <v>0</v>
      </c>
      <c r="K235" s="73"/>
      <c r="L235" s="72">
        <f>AVERAGE(J224:J235)</f>
        <v>1</v>
      </c>
    </row>
    <row r="236" spans="1:12" x14ac:dyDescent="0.3">
      <c r="A236" s="46">
        <v>45566</v>
      </c>
      <c r="C236" s="61">
        <v>1</v>
      </c>
      <c r="J236" s="47">
        <f t="shared" si="32"/>
        <v>1</v>
      </c>
      <c r="K236" s="73"/>
      <c r="L236" s="72">
        <f>AVERAGE(J225:J236)</f>
        <v>1.0833333333333333</v>
      </c>
    </row>
    <row r="237" spans="1:12" x14ac:dyDescent="0.3">
      <c r="A237" s="46">
        <v>45597</v>
      </c>
      <c r="J237" s="47">
        <f t="shared" si="32"/>
        <v>0</v>
      </c>
      <c r="K237" s="73"/>
      <c r="L237" s="72">
        <f>AVERAGE(J226:J237)</f>
        <v>1.0833333333333333</v>
      </c>
    </row>
    <row r="238" spans="1:12" x14ac:dyDescent="0.3">
      <c r="A238" s="46">
        <v>45627</v>
      </c>
      <c r="J238" s="47">
        <f t="shared" si="32"/>
        <v>0</v>
      </c>
      <c r="K238" s="73">
        <f>SUM(J227:J238)</f>
        <v>12</v>
      </c>
      <c r="L238" s="72">
        <f>AVERAGE(J227:J238)</f>
        <v>1</v>
      </c>
    </row>
    <row r="239" spans="1:12" x14ac:dyDescent="0.3">
      <c r="A239" s="46">
        <v>45658</v>
      </c>
      <c r="J239" s="47">
        <f t="shared" si="32"/>
        <v>0</v>
      </c>
      <c r="K239" s="73"/>
      <c r="L239" s="72">
        <f t="shared" ref="L239:L250" si="34">AVERAGE(J228:J239)</f>
        <v>0.83333333333333337</v>
      </c>
    </row>
    <row r="240" spans="1:12" x14ac:dyDescent="0.3">
      <c r="A240" s="46">
        <v>45689</v>
      </c>
      <c r="G240" s="61">
        <v>1</v>
      </c>
      <c r="J240" s="47">
        <f t="shared" si="32"/>
        <v>1</v>
      </c>
      <c r="K240" s="73"/>
      <c r="L240" s="72">
        <f t="shared" si="34"/>
        <v>0.91666666666666663</v>
      </c>
    </row>
    <row r="241" spans="1:12" x14ac:dyDescent="0.3">
      <c r="A241" s="46">
        <v>45717</v>
      </c>
      <c r="J241" s="47">
        <f t="shared" si="32"/>
        <v>0</v>
      </c>
      <c r="K241" s="73"/>
      <c r="L241" s="72">
        <f t="shared" si="34"/>
        <v>0.58333333333333337</v>
      </c>
    </row>
    <row r="242" spans="1:12" x14ac:dyDescent="0.3">
      <c r="A242" s="46">
        <v>45748</v>
      </c>
      <c r="J242" s="47">
        <f t="shared" si="32"/>
        <v>0</v>
      </c>
      <c r="K242" s="73"/>
      <c r="L242" s="72">
        <f t="shared" si="34"/>
        <v>0.58333333333333337</v>
      </c>
    </row>
    <row r="243" spans="1:12" x14ac:dyDescent="0.3">
      <c r="A243" s="46">
        <v>45778</v>
      </c>
      <c r="J243" s="47">
        <f t="shared" si="32"/>
        <v>0</v>
      </c>
      <c r="K243" s="73"/>
      <c r="L243" s="72">
        <f t="shared" si="34"/>
        <v>0.41666666666666669</v>
      </c>
    </row>
    <row r="244" spans="1:12" x14ac:dyDescent="0.3">
      <c r="A244" s="46">
        <v>45809</v>
      </c>
      <c r="J244" s="47">
        <f t="shared" si="32"/>
        <v>0</v>
      </c>
      <c r="K244" s="73"/>
      <c r="L244" s="72">
        <f t="shared" si="34"/>
        <v>0.33333333333333331</v>
      </c>
    </row>
    <row r="245" spans="1:12" x14ac:dyDescent="0.3">
      <c r="A245" s="46">
        <v>45839</v>
      </c>
      <c r="J245" s="47">
        <f t="shared" si="32"/>
        <v>0</v>
      </c>
      <c r="K245" s="73"/>
      <c r="L245" s="72">
        <f t="shared" si="34"/>
        <v>0.33333333333333331</v>
      </c>
    </row>
    <row r="246" spans="1:12" x14ac:dyDescent="0.3">
      <c r="A246" s="46">
        <v>45870</v>
      </c>
      <c r="J246" s="47">
        <f t="shared" si="32"/>
        <v>0</v>
      </c>
      <c r="K246" s="73"/>
      <c r="L246" s="72">
        <f t="shared" si="34"/>
        <v>0.16666666666666666</v>
      </c>
    </row>
    <row r="247" spans="1:12" x14ac:dyDescent="0.3">
      <c r="A247" s="46">
        <v>45901</v>
      </c>
      <c r="I247" s="61">
        <v>1</v>
      </c>
      <c r="J247" s="47">
        <f t="shared" si="32"/>
        <v>1</v>
      </c>
      <c r="K247" s="73"/>
      <c r="L247" s="72">
        <f t="shared" si="34"/>
        <v>0.25</v>
      </c>
    </row>
    <row r="248" spans="1:12" x14ac:dyDescent="0.3">
      <c r="A248" s="46">
        <v>45931</v>
      </c>
      <c r="J248" s="47">
        <f t="shared" si="32"/>
        <v>0</v>
      </c>
      <c r="K248" s="73"/>
      <c r="L248" s="72">
        <f t="shared" si="34"/>
        <v>0.16666666666666666</v>
      </c>
    </row>
    <row r="249" spans="1:12" x14ac:dyDescent="0.3">
      <c r="A249" s="46">
        <v>45962</v>
      </c>
      <c r="C249" s="61">
        <v>1</v>
      </c>
      <c r="J249" s="47">
        <f t="shared" si="32"/>
        <v>1</v>
      </c>
      <c r="K249" s="73"/>
      <c r="L249" s="72">
        <f t="shared" si="34"/>
        <v>0.25</v>
      </c>
    </row>
    <row r="250" spans="1:12" x14ac:dyDescent="0.3">
      <c r="A250" s="46">
        <v>45992</v>
      </c>
      <c r="J250" s="47">
        <v>0</v>
      </c>
      <c r="K250" s="73"/>
      <c r="L250" s="72">
        <f t="shared" si="34"/>
        <v>0.25</v>
      </c>
    </row>
    <row r="251" spans="1:12" x14ac:dyDescent="0.3">
      <c r="A251" s="46"/>
      <c r="J251" s="47"/>
      <c r="K251" s="73"/>
      <c r="L251" s="72"/>
    </row>
    <row r="252" spans="1:12" x14ac:dyDescent="0.3">
      <c r="A252" s="46"/>
      <c r="J252" s="47"/>
      <c r="K252" s="73"/>
      <c r="L252" s="72"/>
    </row>
    <row r="253" spans="1:12" x14ac:dyDescent="0.3">
      <c r="A253" s="46"/>
    </row>
    <row r="254" spans="1:12" ht="6.75" customHeight="1" x14ac:dyDescent="0.3">
      <c r="A254" s="74"/>
      <c r="B254" s="75"/>
      <c r="C254" s="75"/>
      <c r="D254" s="75"/>
      <c r="E254" s="75"/>
      <c r="F254" s="75"/>
      <c r="G254" s="75"/>
      <c r="H254" s="75"/>
      <c r="I254" s="75"/>
      <c r="J254" s="76"/>
      <c r="K254" s="76"/>
      <c r="L254" s="76"/>
    </row>
    <row r="255" spans="1:12" x14ac:dyDescent="0.3">
      <c r="A255" s="77" t="s">
        <v>2295</v>
      </c>
    </row>
    <row r="256" spans="1:12" x14ac:dyDescent="0.3">
      <c r="A256" s="46"/>
    </row>
    <row r="257" spans="1:11" x14ac:dyDescent="0.3">
      <c r="A257" s="46"/>
    </row>
    <row r="258" spans="1:11" x14ac:dyDescent="0.3">
      <c r="A258" s="46"/>
    </row>
    <row r="259" spans="1:11" x14ac:dyDescent="0.3">
      <c r="A259" s="46"/>
    </row>
    <row r="260" spans="1:11" x14ac:dyDescent="0.3">
      <c r="A260" s="46"/>
    </row>
    <row r="261" spans="1:11" x14ac:dyDescent="0.3">
      <c r="A261" s="46"/>
    </row>
    <row r="262" spans="1:11" x14ac:dyDescent="0.3">
      <c r="A262" s="46"/>
      <c r="K262" s="47"/>
    </row>
    <row r="263" spans="1:11" x14ac:dyDescent="0.3">
      <c r="A263" s="46"/>
    </row>
    <row r="264" spans="1:11" x14ac:dyDescent="0.3">
      <c r="A264" s="46"/>
    </row>
    <row r="265" spans="1:11" x14ac:dyDescent="0.3">
      <c r="A265" s="46"/>
    </row>
    <row r="266" spans="1:11" x14ac:dyDescent="0.3">
      <c r="A266" s="46"/>
    </row>
    <row r="267" spans="1:11" x14ac:dyDescent="0.3">
      <c r="A267" s="46"/>
    </row>
  </sheetData>
  <mergeCells count="2">
    <mergeCell ref="Q112:R112"/>
    <mergeCell ref="Q113:R113"/>
  </mergeCells>
  <pageMargins left="0.7" right="0.7" top="0.75" bottom="0.75" header="0.3" footer="0.3"/>
  <pageSetup paperSize="9" orientation="portrait" r:id="rId1"/>
  <ignoredErrors>
    <ignoredError sqref="J189:J208 J2:J188 L3:L96 J209:J249"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2E0A-73E6-4282-AE4B-76413DEB9E32}">
  <dimension ref="A1:B18"/>
  <sheetViews>
    <sheetView workbookViewId="0">
      <selection activeCell="D14" sqref="D14"/>
    </sheetView>
  </sheetViews>
  <sheetFormatPr defaultRowHeight="14.4" x14ac:dyDescent="0.3"/>
  <cols>
    <col min="1" max="1" width="41.44140625" customWidth="1"/>
    <col min="2" max="2" width="51.5546875" customWidth="1"/>
  </cols>
  <sheetData>
    <row r="1" spans="1:2" x14ac:dyDescent="0.3">
      <c r="A1" s="80" t="s">
        <v>0</v>
      </c>
      <c r="B1" s="81">
        <v>736</v>
      </c>
    </row>
    <row r="2" spans="1:2" x14ac:dyDescent="0.3">
      <c r="A2" s="80" t="s">
        <v>1</v>
      </c>
      <c r="B2" s="82">
        <v>45022</v>
      </c>
    </row>
    <row r="3" spans="1:2" x14ac:dyDescent="0.3">
      <c r="A3" s="80" t="s">
        <v>2</v>
      </c>
      <c r="B3" s="83">
        <v>0.38611111111111113</v>
      </c>
    </row>
    <row r="4" spans="1:2" x14ac:dyDescent="0.3">
      <c r="A4" s="80" t="s">
        <v>3</v>
      </c>
      <c r="B4" s="81" t="s">
        <v>129</v>
      </c>
    </row>
    <row r="5" spans="1:2" x14ac:dyDescent="0.3">
      <c r="A5" s="80" t="s">
        <v>4</v>
      </c>
      <c r="B5" s="81" t="s">
        <v>129</v>
      </c>
    </row>
    <row r="6" spans="1:2" x14ac:dyDescent="0.3">
      <c r="A6" s="80" t="s">
        <v>1445</v>
      </c>
      <c r="B6" s="81">
        <v>1</v>
      </c>
    </row>
    <row r="7" spans="1:2" x14ac:dyDescent="0.3">
      <c r="A7" s="80" t="s">
        <v>5</v>
      </c>
      <c r="B7" s="81" t="s">
        <v>845</v>
      </c>
    </row>
    <row r="8" spans="1:2" x14ac:dyDescent="0.3">
      <c r="A8" s="80" t="s">
        <v>6</v>
      </c>
      <c r="B8" s="81" t="s">
        <v>2311</v>
      </c>
    </row>
    <row r="9" spans="1:2" x14ac:dyDescent="0.3">
      <c r="A9" s="80" t="s">
        <v>7</v>
      </c>
      <c r="B9" s="81"/>
    </row>
    <row r="10" spans="1:2" x14ac:dyDescent="0.3">
      <c r="A10" s="80" t="s">
        <v>1099</v>
      </c>
      <c r="B10" s="81" t="s">
        <v>1446</v>
      </c>
    </row>
    <row r="11" spans="1:2" x14ac:dyDescent="0.3">
      <c r="A11" s="80" t="s">
        <v>1150</v>
      </c>
      <c r="B11" s="81" t="s">
        <v>19</v>
      </c>
    </row>
    <row r="12" spans="1:2" x14ac:dyDescent="0.3">
      <c r="A12" s="80" t="s">
        <v>8</v>
      </c>
      <c r="B12" s="82">
        <v>45022</v>
      </c>
    </row>
    <row r="13" spans="1:2" x14ac:dyDescent="0.3">
      <c r="A13" s="80" t="s">
        <v>9</v>
      </c>
      <c r="B13" s="83">
        <v>0.38611111111111113</v>
      </c>
    </row>
    <row r="14" spans="1:2" ht="28.8" x14ac:dyDescent="0.3">
      <c r="A14" s="80" t="s">
        <v>10</v>
      </c>
      <c r="B14" s="81" t="s">
        <v>2312</v>
      </c>
    </row>
    <row r="15" spans="1:2" ht="72" x14ac:dyDescent="0.3">
      <c r="A15" s="80" t="s">
        <v>1312</v>
      </c>
      <c r="B15" s="81" t="s">
        <v>2313</v>
      </c>
    </row>
    <row r="16" spans="1:2" x14ac:dyDescent="0.3">
      <c r="A16" s="80" t="s">
        <v>12</v>
      </c>
      <c r="B16" s="81"/>
    </row>
    <row r="17" spans="1:2" x14ac:dyDescent="0.3">
      <c r="A17" s="80" t="s">
        <v>13</v>
      </c>
      <c r="B17" s="81"/>
    </row>
    <row r="18" spans="1:2" x14ac:dyDescent="0.3">
      <c r="A18" s="80" t="s">
        <v>1149</v>
      </c>
      <c r="B18" s="8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1</vt:i4>
      </vt:variant>
      <vt:variant>
        <vt:lpstr>Named Ranges</vt:lpstr>
      </vt:variant>
      <vt:variant>
        <vt:i4>2</vt:i4>
      </vt:variant>
    </vt:vector>
  </HeadingPairs>
  <TitlesOfParts>
    <vt:vector size="8" baseType="lpstr">
      <vt:lpstr>Complainant Code</vt:lpstr>
      <vt:lpstr>List</vt:lpstr>
      <vt:lpstr>Web Report</vt:lpstr>
      <vt:lpstr>Complaint History</vt:lpstr>
      <vt:lpstr>Sheet1</vt:lpstr>
      <vt:lpstr>Complaint Chart - Total</vt:lpstr>
      <vt:lpstr>'Web Report'!Print_Area</vt:lpstr>
      <vt:lpstr>'Web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Dennen-King</dc:creator>
  <cp:lastModifiedBy>Lori Dennen-King</cp:lastModifiedBy>
  <cp:lastPrinted>2025-12-11T00:17:58Z</cp:lastPrinted>
  <dcterms:created xsi:type="dcterms:W3CDTF">2014-10-02T01:03:06Z</dcterms:created>
  <dcterms:modified xsi:type="dcterms:W3CDTF">2025-12-22T18:56:03Z</dcterms:modified>
</cp:coreProperties>
</file>